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https://acdivoca.sharepoint.com/sites/HQTLAMarketSystems-KnowledgeManagement/Shared Documents/Knowledge Management/Private Sector Engagement/Tools/Partnership Management/"/>
    </mc:Choice>
  </mc:AlternateContent>
  <xr:revisionPtr revIDLastSave="1" documentId="8_{7FE7C86F-FC27-46FD-A694-9347BDF77C84}" xr6:coauthVersionLast="46" xr6:coauthVersionMax="46" xr10:uidLastSave="{717FDB5E-8CF9-4612-B73F-8AE2A3CED730}"/>
  <bookViews>
    <workbookView xWindow="28680" yWindow="-120" windowWidth="24240" windowHeight="13140" activeTab="4" xr2:uid="{00000000-000D-0000-FFFF-FFFF00000000}"/>
  </bookViews>
  <sheets>
    <sheet name="OVERVIEW" sheetId="12" r:id="rId1"/>
    <sheet name="Indicators Table" sheetId="1" r:id="rId2"/>
    <sheet name="Aggregate Information" sheetId="9" r:id="rId3"/>
    <sheet name="Quarterly PM Survey" sheetId="3" r:id="rId4"/>
    <sheet name="6 Month Survey" sheetId="4" r:id="rId5"/>
    <sheet name="Connections Tracker" sheetId="5" r:id="rId6"/>
    <sheet name="Engagement Tracker" sheetId="6" r:id="rId7"/>
    <sheet name="Acceleration Tracker" sheetId="7" r:id="rId8"/>
    <sheet name="Pause and Reflect Guide" sheetId="13" r:id="rId9"/>
    <sheet name="Drop Down Lists" sheetId="10" r:id="rId10"/>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7" i="9" l="1"/>
  <c r="R42" i="9" s="1"/>
  <c r="Q37" i="9"/>
  <c r="Q42" i="9" s="1"/>
  <c r="P37" i="9"/>
  <c r="P42" i="9" s="1"/>
  <c r="O37" i="9"/>
  <c r="O42" i="9" s="1"/>
  <c r="R36" i="9"/>
  <c r="R41" i="9" s="1"/>
  <c r="Q36" i="9"/>
  <c r="Q41" i="9" s="1"/>
  <c r="P36" i="9"/>
  <c r="P41" i="9" s="1"/>
  <c r="O36" i="9"/>
  <c r="O41" i="9" s="1"/>
  <c r="R35" i="9"/>
  <c r="R40" i="9" s="1"/>
  <c r="Q35" i="9"/>
  <c r="Q40" i="9" s="1"/>
  <c r="P35" i="9"/>
  <c r="P40" i="9" s="1"/>
  <c r="O35" i="9"/>
  <c r="O40" i="9" s="1"/>
  <c r="R34" i="9"/>
  <c r="R39" i="9" s="1"/>
  <c r="Q34" i="9"/>
  <c r="Q39" i="9" s="1"/>
  <c r="P34" i="9"/>
  <c r="P39" i="9" s="1"/>
  <c r="O34" i="9"/>
  <c r="O39" i="9" s="1"/>
  <c r="V37" i="9"/>
  <c r="V42" i="9" s="1"/>
  <c r="U37" i="9"/>
  <c r="U42" i="9" s="1"/>
  <c r="T37" i="9"/>
  <c r="T42" i="9" s="1"/>
  <c r="S37" i="9"/>
  <c r="S42" i="9" s="1"/>
  <c r="V36" i="9"/>
  <c r="V41" i="9" s="1"/>
  <c r="U36" i="9"/>
  <c r="U41" i="9" s="1"/>
  <c r="T36" i="9"/>
  <c r="T41" i="9" s="1"/>
  <c r="S36" i="9"/>
  <c r="S41" i="9" s="1"/>
  <c r="V35" i="9"/>
  <c r="V40" i="9" s="1"/>
  <c r="U35" i="9"/>
  <c r="U40" i="9" s="1"/>
  <c r="T35" i="9"/>
  <c r="T40" i="9" s="1"/>
  <c r="S35" i="9"/>
  <c r="S40" i="9" s="1"/>
  <c r="V34" i="9"/>
  <c r="V39" i="9" s="1"/>
  <c r="U34" i="9"/>
  <c r="U39" i="9" s="1"/>
  <c r="T34" i="9"/>
  <c r="T39" i="9" s="1"/>
  <c r="S34" i="9"/>
  <c r="S39" i="9" s="1"/>
  <c r="N37" i="9"/>
  <c r="N42" i="9" s="1"/>
  <c r="M37" i="9"/>
  <c r="M42" i="9" s="1"/>
  <c r="L37" i="9"/>
  <c r="L42" i="9" s="1"/>
  <c r="K37" i="9"/>
  <c r="K42" i="9" s="1"/>
  <c r="N36" i="9"/>
  <c r="N41" i="9" s="1"/>
  <c r="M36" i="9"/>
  <c r="M41" i="9" s="1"/>
  <c r="L36" i="9"/>
  <c r="L41" i="9" s="1"/>
  <c r="K36" i="9"/>
  <c r="K41" i="9" s="1"/>
  <c r="N35" i="9"/>
  <c r="N40" i="9" s="1"/>
  <c r="M35" i="9"/>
  <c r="M40" i="9" s="1"/>
  <c r="L35" i="9"/>
  <c r="L40" i="9" s="1"/>
  <c r="K35" i="9"/>
  <c r="K40" i="9" s="1"/>
  <c r="N34" i="9"/>
  <c r="N39" i="9" s="1"/>
  <c r="M34" i="9"/>
  <c r="M39" i="9" s="1"/>
  <c r="L34" i="9"/>
  <c r="L39" i="9" s="1"/>
  <c r="K34" i="9"/>
  <c r="K39" i="9" s="1"/>
  <c r="G40" i="9"/>
  <c r="H40" i="9"/>
  <c r="I40" i="9"/>
  <c r="J40" i="9"/>
  <c r="G41" i="9"/>
  <c r="H41" i="9"/>
  <c r="I41" i="9"/>
  <c r="J41" i="9"/>
  <c r="G42" i="9"/>
  <c r="H42" i="9"/>
  <c r="I42" i="9"/>
  <c r="J42" i="9"/>
  <c r="J39" i="9"/>
  <c r="I39" i="9"/>
  <c r="H39" i="9"/>
  <c r="G39" i="9"/>
  <c r="D39" i="9"/>
  <c r="F39" i="9"/>
  <c r="E39" i="9"/>
  <c r="C39" i="9"/>
  <c r="J37" i="9"/>
  <c r="I37" i="9"/>
  <c r="H37" i="9"/>
  <c r="G37" i="9"/>
  <c r="J36" i="9"/>
  <c r="I36" i="9"/>
  <c r="H36" i="9"/>
  <c r="G36" i="9"/>
  <c r="J35" i="9"/>
  <c r="I35" i="9"/>
  <c r="H35" i="9"/>
  <c r="G35" i="9"/>
  <c r="J34" i="9"/>
  <c r="I34" i="9"/>
  <c r="H34" i="9"/>
  <c r="G34" i="9"/>
  <c r="C40" i="9"/>
  <c r="D40" i="9"/>
  <c r="E40" i="9"/>
  <c r="F40" i="9"/>
  <c r="C41" i="9"/>
  <c r="D41" i="9"/>
  <c r="E41" i="9"/>
  <c r="F41" i="9"/>
  <c r="C42" i="9"/>
  <c r="D42" i="9"/>
  <c r="E42" i="9"/>
  <c r="F42" i="9"/>
  <c r="D34" i="9"/>
  <c r="E34" i="9"/>
  <c r="F34" i="9"/>
  <c r="D35" i="9"/>
  <c r="E35" i="9"/>
  <c r="F35" i="9"/>
  <c r="D36" i="9"/>
  <c r="E36" i="9"/>
  <c r="F36" i="9"/>
  <c r="D37" i="9"/>
  <c r="E37" i="9"/>
  <c r="F37" i="9"/>
  <c r="C37" i="9"/>
  <c r="C36" i="9"/>
  <c r="C35" i="9"/>
  <c r="C34" i="9"/>
  <c r="E17" i="6" l="1"/>
  <c r="D17" i="6"/>
  <c r="C17" i="6"/>
  <c r="B17" i="6"/>
  <c r="F17" i="6" s="1"/>
  <c r="L12" i="6"/>
  <c r="K12" i="6"/>
  <c r="J12" i="6"/>
  <c r="I12" i="6"/>
  <c r="H12" i="6"/>
  <c r="G12" i="6"/>
  <c r="F12" i="6"/>
</calcChain>
</file>

<file path=xl/sharedStrings.xml><?xml version="1.0" encoding="utf-8"?>
<sst xmlns="http://schemas.openxmlformats.org/spreadsheetml/2006/main" count="552" uniqueCount="327">
  <si>
    <t>Partnership Health Monitoring Tool: Overview</t>
  </si>
  <si>
    <r>
      <t xml:space="preserve">Given that many benefits of partnership work derive from the relationship itself, there is benefit in providing </t>
    </r>
    <r>
      <rPr>
        <b/>
        <sz val="11"/>
        <color rgb="FF000000"/>
        <rFont val="Arial"/>
        <family val="2"/>
      </rPr>
      <t>guidance on how to support and monitor good relationships</t>
    </r>
    <r>
      <rPr>
        <sz val="11"/>
        <color rgb="FF000000"/>
        <rFont val="Arial"/>
        <family val="2"/>
      </rPr>
      <t xml:space="preserve">.
Based on research and rigorous studies, it prioritizes two key questions:
1) If staff members have a </t>
    </r>
    <r>
      <rPr>
        <b/>
        <sz val="11"/>
        <color rgb="FF000000"/>
        <rFont val="Arial"/>
        <family val="2"/>
      </rPr>
      <t>couple of hours a week to invest in partnership health, what behaviors and practices most contribute to partnership health</t>
    </r>
    <r>
      <rPr>
        <sz val="11"/>
        <color rgb="FF000000"/>
        <rFont val="Arial"/>
        <family val="2"/>
      </rPr>
      <t xml:space="preserve">? </t>
    </r>
    <r>
      <rPr>
        <i/>
        <sz val="11"/>
        <color rgb="FF000000"/>
        <rFont val="Arial"/>
        <family val="2"/>
      </rPr>
      <t>(It can serve as a job aid for Partnership Managers, and to help guide their performance)</t>
    </r>
    <r>
      <rPr>
        <sz val="11"/>
        <color rgb="FF000000"/>
        <rFont val="Arial"/>
        <family val="2"/>
      </rPr>
      <t xml:space="preserve">
2) How can we </t>
    </r>
    <r>
      <rPr>
        <b/>
        <sz val="11"/>
        <color rgb="FF000000"/>
        <rFont val="Arial"/>
        <family val="2"/>
      </rPr>
      <t>proactively monitor the strength of the relationship</t>
    </r>
    <r>
      <rPr>
        <sz val="11"/>
        <color rgb="FF000000"/>
        <rFont val="Arial"/>
        <family val="2"/>
      </rPr>
      <t xml:space="preserve">, and course correct as needed? </t>
    </r>
    <r>
      <rPr>
        <i/>
        <sz val="11"/>
        <color rgb="FF000000"/>
        <rFont val="Arial"/>
        <family val="2"/>
      </rPr>
      <t>(Noting that when partnership health improves, development results improve. So taking time to pay attention to and invest in partnership health leads to a valuable return on investment on the development results side.)</t>
    </r>
    <r>
      <rPr>
        <sz val="11"/>
        <color rgb="FF000000"/>
        <rFont val="Arial"/>
        <family val="2"/>
      </rPr>
      <t xml:space="preserve">
Through using this tool, the goals are to:
* Encourage </t>
    </r>
    <r>
      <rPr>
        <b/>
        <sz val="11"/>
        <color rgb="FF000000"/>
        <rFont val="Arial"/>
        <family val="2"/>
      </rPr>
      <t>regular reflection and adaptation</t>
    </r>
    <r>
      <rPr>
        <sz val="11"/>
        <color rgb="FF000000"/>
        <rFont val="Arial"/>
        <family val="2"/>
      </rPr>
      <t xml:space="preserve"> to improve the health of the partnerships, thus leading to improved results
* Provide an </t>
    </r>
    <r>
      <rPr>
        <b/>
        <sz val="11"/>
        <color rgb="FF000000"/>
        <rFont val="Arial"/>
        <family val="2"/>
      </rPr>
      <t>early indication</t>
    </r>
    <r>
      <rPr>
        <sz val="11"/>
        <color rgb="FF000000"/>
        <rFont val="Arial"/>
        <family val="2"/>
      </rPr>
      <t xml:space="preserve"> on the partnership’s ability to achieve desired outcomes</t>
    </r>
  </si>
  <si>
    <t>OVERVIEW OF TOOL</t>
  </si>
  <si>
    <t>CONTENT OF WORKBOOK</t>
  </si>
  <si>
    <t>INDICATOR CATEGORIES</t>
  </si>
  <si>
    <r>
      <t>RESOURCES</t>
    </r>
    <r>
      <rPr>
        <sz val="15"/>
        <color rgb="FF000000"/>
        <rFont val="Calibri"/>
        <family val="2"/>
      </rPr>
      <t> </t>
    </r>
  </si>
  <si>
    <r>
      <t>BEHAVIORS</t>
    </r>
    <r>
      <rPr>
        <sz val="15"/>
        <color rgb="FF000000"/>
        <rFont val="Calibri"/>
        <family val="2"/>
      </rPr>
      <t> </t>
    </r>
  </si>
  <si>
    <r>
      <t>RELATIONSHIP FACTORS</t>
    </r>
    <r>
      <rPr>
        <sz val="15"/>
        <color rgb="FF000000"/>
        <rFont val="Calibri"/>
        <family val="2"/>
      </rPr>
      <t> </t>
    </r>
  </si>
  <si>
    <t>Indicators Table</t>
  </si>
  <si>
    <t>List of all indicators along with definitions, suggested ways to rate them, measurement tool, and notes</t>
  </si>
  <si>
    <r>
      <t>Time, money, effort</t>
    </r>
    <r>
      <rPr>
        <sz val="11"/>
        <color rgb="FF000000"/>
        <rFont val="Calibri"/>
        <family val="2"/>
      </rPr>
      <t xml:space="preserve"> invested partnership</t>
    </r>
  </si>
  <si>
    <t>that contribute to relationship health</t>
  </si>
  <si>
    <t>that determine strength of relationships</t>
  </si>
  <si>
    <t>INDICATORS</t>
  </si>
  <si>
    <t>Responsiveness</t>
  </si>
  <si>
    <t>Milestones Progression</t>
  </si>
  <si>
    <t>Alignment</t>
  </si>
  <si>
    <t>Aggregate Information</t>
  </si>
  <si>
    <t xml:space="preserve">Within one worksheet, shows ratings for all the partners over multiple time periods </t>
  </si>
  <si>
    <t>Informal Engagement</t>
  </si>
  <si>
    <t>Openness</t>
  </si>
  <si>
    <t>Commitment</t>
  </si>
  <si>
    <t>Formal Engagement</t>
  </si>
  <si>
    <t>Staff Transition Readiness</t>
  </si>
  <si>
    <t>Trust</t>
  </si>
  <si>
    <t>Quarterly PM Survey</t>
  </si>
  <si>
    <t>5 question multiple choice survey to send to each quarter to the Partnership Managers</t>
  </si>
  <si>
    <t>Senior Leader Engagement</t>
  </si>
  <si>
    <t>Competence</t>
  </si>
  <si>
    <t>Unique Value</t>
  </si>
  <si>
    <t>Connections</t>
  </si>
  <si>
    <t>Integration: Connections</t>
  </si>
  <si>
    <t>6 Month Survey</t>
  </si>
  <si>
    <t>10 question multiple choice survey to send to Partners and Partnership Managers every 6 months</t>
  </si>
  <si>
    <t>Acceleration Services</t>
  </si>
  <si>
    <t>Integration: Acceleration Services</t>
  </si>
  <si>
    <t>Leverage</t>
  </si>
  <si>
    <t>Connections Tracker</t>
  </si>
  <si>
    <t>Tool to log / track every connection that a PM makes for the partner</t>
  </si>
  <si>
    <t>DATA TRACKERS</t>
  </si>
  <si>
    <t>Quarterly Partnership Manager (PMs) Survey</t>
  </si>
  <si>
    <t>6 Month Survey for PMs and Partners</t>
  </si>
  <si>
    <t>Engagement Tracker</t>
  </si>
  <si>
    <t>Tool to log / track partners involvement in various events and engagements offered by AFDA</t>
  </si>
  <si>
    <t>Acceleration Tracker</t>
  </si>
  <si>
    <t>Tool to log / track additional support provided by AFDA to the partner</t>
  </si>
  <si>
    <t>ANALYSIS</t>
  </si>
  <si>
    <r>
      <t>                           </t>
    </r>
    <r>
      <rPr>
        <sz val="12"/>
        <color rgb="FF000000"/>
        <rFont val="Calibri"/>
        <family val="2"/>
      </rPr>
      <t> Aggregate Results Worksheet              Results Reflection Guide + Action Plan</t>
    </r>
  </si>
  <si>
    <t>ROLES</t>
  </si>
  <si>
    <r>
      <t xml:space="preserve">Partnership Managers: </t>
    </r>
    <r>
      <rPr>
        <sz val="11"/>
        <color rgb="FF000000"/>
        <rFont val="Calibri"/>
        <family val="2"/>
      </rPr>
      <t>Regularly enters relevant Connections, Engagements and Acceleration Services into the tracker; completes Quarterly and 6 Month surveys; participates in reflection sessions &amp; develops action plan</t>
    </r>
  </si>
  <si>
    <t>Pause and Reflect Guide</t>
  </si>
  <si>
    <t xml:space="preserve">Discussion guide for PMs and other staff to use when analyzing quarterly partnership health data, and how to act upon it </t>
  </si>
  <si>
    <r>
      <t xml:space="preserve">Partners: </t>
    </r>
    <r>
      <rPr>
        <sz val="11"/>
        <color rgb="FF000000"/>
        <rFont val="Calibri"/>
        <family val="2"/>
      </rPr>
      <t>Complete 6 Month Survey</t>
    </r>
  </si>
  <si>
    <r>
      <t>MEL Specialist</t>
    </r>
    <r>
      <rPr>
        <sz val="11"/>
        <color rgb="FF000000"/>
        <rFont val="Calibri"/>
        <family val="2"/>
      </rPr>
      <t>: Sends out surveys; enters results into Aggregate Information Table and develops findings report; facilitates 6 month pause &amp; reflection sessions</t>
    </r>
  </si>
  <si>
    <t>(Drop Down Lists)</t>
  </si>
  <si>
    <t>Responses for all the multiple choice questions</t>
  </si>
  <si>
    <r>
      <t xml:space="preserve">Chief of Party: </t>
    </r>
    <r>
      <rPr>
        <sz val="11"/>
        <color rgb="FF000000"/>
        <rFont val="Calibri"/>
        <family val="2"/>
      </rPr>
      <t>Participates in 6 month pause &amp; reflect sessions; leads organizational efforts related to relationship health</t>
    </r>
  </si>
  <si>
    <t>Partnership Monitoring Tool: Relationship Health Indicators</t>
  </si>
  <si>
    <t>Indicators with a * denote ones that are particularly important to pay attention to as signals for the health of the relationship</t>
  </si>
  <si>
    <t>INDICATOR</t>
  </si>
  <si>
    <t>DESCRIPTION</t>
  </si>
  <si>
    <t>RATING</t>
  </si>
  <si>
    <t>DEFINITIONS</t>
  </si>
  <si>
    <t>SOURCE/TOOL</t>
  </si>
  <si>
    <t>NOTES</t>
  </si>
  <si>
    <t>Resources (time, money, effort) invested into the partnership that contribute to relationship health</t>
  </si>
  <si>
    <t>Responsiveness*</t>
  </si>
  <si>
    <t>Level of responsiveness based on amount of time it typically takes the partner to respond to requests / inquiries</t>
  </si>
  <si>
    <t>High / Medium / Low / None</t>
  </si>
  <si>
    <r>
      <rPr>
        <b/>
        <sz val="10"/>
        <rFont val="Arial"/>
        <family val="2"/>
      </rPr>
      <t>High</t>
    </r>
    <r>
      <rPr>
        <sz val="10"/>
        <color rgb="FF000000"/>
        <rFont val="Arial"/>
        <family val="2"/>
      </rPr>
      <t xml:space="preserve"> - Usually within 24 hours
</t>
    </r>
    <r>
      <rPr>
        <b/>
        <sz val="10"/>
        <rFont val="Arial"/>
        <family val="2"/>
      </rPr>
      <t>Medium</t>
    </r>
    <r>
      <rPr>
        <sz val="10"/>
        <color rgb="FF000000"/>
        <rFont val="Arial"/>
        <family val="2"/>
      </rPr>
      <t xml:space="preserve"> - Usually within 2 days
</t>
    </r>
    <r>
      <rPr>
        <b/>
        <sz val="10"/>
        <rFont val="Arial"/>
        <family val="2"/>
      </rPr>
      <t xml:space="preserve">Low </t>
    </r>
    <r>
      <rPr>
        <sz val="10"/>
        <color rgb="FF000000"/>
        <rFont val="Arial"/>
        <family val="2"/>
      </rPr>
      <t>- Usually requires a nudge before the partner responds</t>
    </r>
  </si>
  <si>
    <t>KM will translate responses provided by the PMs into High/Medium/Low and enter those ratings into the Aggregate Information sheet</t>
  </si>
  <si>
    <t>Level of interaction with the partner outside of formally scheduled meetings and events</t>
  </si>
  <si>
    <r>
      <rPr>
        <b/>
        <sz val="10"/>
        <rFont val="Arial"/>
        <family val="2"/>
      </rPr>
      <t>High</t>
    </r>
    <r>
      <rPr>
        <sz val="10"/>
        <color rgb="FF000000"/>
        <rFont val="Arial"/>
        <family val="2"/>
      </rPr>
      <t xml:space="preserve"> - Almost daily
</t>
    </r>
    <r>
      <rPr>
        <b/>
        <sz val="10"/>
        <rFont val="Arial"/>
        <family val="2"/>
      </rPr>
      <t>Medium</t>
    </r>
    <r>
      <rPr>
        <sz val="10"/>
        <color rgb="FF000000"/>
        <rFont val="Arial"/>
        <family val="2"/>
      </rPr>
      <t xml:space="preserve"> - Almost weekly
</t>
    </r>
    <r>
      <rPr>
        <b/>
        <sz val="10"/>
        <rFont val="Arial"/>
        <family val="2"/>
      </rPr>
      <t>Low</t>
    </r>
    <r>
      <rPr>
        <sz val="10"/>
        <color rgb="FF000000"/>
        <rFont val="Arial"/>
        <family val="2"/>
      </rPr>
      <t xml:space="preserve"> - A couple of times</t>
    </r>
  </si>
  <si>
    <t>Degree and type of partner's participation in formally scheduled meetings and events</t>
  </si>
  <si>
    <t>Determined based on optimal score (# of opportunities [per portfolio] provided within a certain time frame) and % of those opportunities the partner participated in and how.</t>
  </si>
  <si>
    <t>Rating determined by KM specialist using information provided in the tracker</t>
  </si>
  <si>
    <t>Senior leader engagement</t>
  </si>
  <si>
    <t>Degree to which senior leaders from each organization are aware of the partnership's activities, provide positive recognition of the partnership, and interact with senior leaders from the other organization</t>
  </si>
  <si>
    <r>
      <rPr>
        <b/>
        <sz val="10"/>
        <rFont val="Arial"/>
        <family val="2"/>
      </rPr>
      <t>High</t>
    </r>
    <r>
      <rPr>
        <sz val="10"/>
        <color rgb="FF000000"/>
        <rFont val="Arial"/>
        <family val="2"/>
      </rPr>
      <t xml:space="preserve"> - Senior leader(s) knowledgeable about the partnership's activities, and proactively discusses it in public meetings/forum; dedicates time and energy to ensuring the success of the partnership's activities  
</t>
    </r>
    <r>
      <rPr>
        <b/>
        <sz val="10"/>
        <rFont val="Arial"/>
        <family val="2"/>
      </rPr>
      <t>Medium</t>
    </r>
    <r>
      <rPr>
        <sz val="10"/>
        <color rgb="FF000000"/>
        <rFont val="Arial"/>
        <family val="2"/>
      </rPr>
      <t xml:space="preserve"> - Senior leader(s) aware of the partnership's activities, and may attend meetings/events related to the partnership
</t>
    </r>
    <r>
      <rPr>
        <b/>
        <sz val="10"/>
        <rFont val="Arial"/>
        <family val="2"/>
      </rPr>
      <t>Low</t>
    </r>
    <r>
      <rPr>
        <sz val="10"/>
        <color rgb="FF000000"/>
        <rFont val="Arial"/>
        <family val="2"/>
      </rPr>
      <t xml:space="preserve"> - Senior leader(s) has some awareness of the partnership but not as familiar with the specific activities; not very engaged in meetings / public events related to the partnership</t>
    </r>
  </si>
  <si>
    <t>Introductions/connections the team facilitates for the partner</t>
  </si>
  <si>
    <r>
      <t xml:space="preserve">For a set period of time (such as the last 3 months), determine the average number of connections facilitated among all partners [within a portfolio]. 
</t>
    </r>
    <r>
      <rPr>
        <b/>
        <sz val="10"/>
        <rFont val="Arial"/>
        <family val="2"/>
      </rPr>
      <t>High</t>
    </r>
    <r>
      <rPr>
        <sz val="10"/>
        <color rgb="FF000000"/>
        <rFont val="Arial"/>
        <family val="2"/>
      </rPr>
      <t xml:space="preserve"> - number of connections for a partner is higher than that number
</t>
    </r>
    <r>
      <rPr>
        <b/>
        <sz val="10"/>
        <rFont val="Arial"/>
        <family val="2"/>
      </rPr>
      <t>Medium</t>
    </r>
    <r>
      <rPr>
        <sz val="10"/>
        <color rgb="FF000000"/>
        <rFont val="Arial"/>
        <family val="2"/>
      </rPr>
      <t xml:space="preserve"> - number of connections is similar
</t>
    </r>
    <r>
      <rPr>
        <b/>
        <sz val="10"/>
        <rFont val="Arial"/>
        <family val="2"/>
      </rPr>
      <t>Low</t>
    </r>
    <r>
      <rPr>
        <sz val="10"/>
        <color rgb="FF000000"/>
        <rFont val="Arial"/>
        <family val="2"/>
      </rPr>
      <t xml:space="preserve"> - number of connections is lower</t>
    </r>
  </si>
  <si>
    <t>Degree of acceleration services provided to the partner</t>
  </si>
  <si>
    <t>Thresholds for each level determined by the team. Could be determined based on a "dosage" level. How many hours of acceleration services provided and type of service provided. Calculate every 3 months based on services provided during that time period</t>
  </si>
  <si>
    <t>Resources provided by the partner alongside grant funding. Typically in-kind, such as staff time.</t>
  </si>
  <si>
    <t>Exceeding / Meeting / Below expectations</t>
  </si>
  <si>
    <t>Thresholds for each level determined by PMs. Could be related to number of managers working on partnership activities as well as their level of effort.</t>
  </si>
  <si>
    <t>KM will translate responses provided by the PMs into High/Medium/Low and enter those ratings into the Aggregate Information sheet; Complement with Leverage Reports provided every 6 months by the partner</t>
  </si>
  <si>
    <t>Behaviors that contribute to relationship health</t>
  </si>
  <si>
    <t>Milestones Progression*</t>
  </si>
  <si>
    <t>Degree to which partner is on track for meeting agreed upon milestones</t>
  </si>
  <si>
    <t>Thresholds for each level determined by milestone agreement negotiated with the partner</t>
  </si>
  <si>
    <t>Degree to which each organization feels like it is informed on the status of issues, and understands any potential challenges; willingness to offer candid insights, and share relevant information</t>
  </si>
  <si>
    <t>High / Medium / Low</t>
  </si>
  <si>
    <t>High- Partner/PM often / always demonstrates openness
Medium - Partner/PM sometimes demonstrates openness
Low - Partner/PM rarely demonstrates openness</t>
  </si>
  <si>
    <t>6 month survey</t>
  </si>
  <si>
    <t>Compare partner and PM responses</t>
  </si>
  <si>
    <t>Staff Transition Readiness*</t>
  </si>
  <si>
    <t>Likelihood that partnership activities will maintain their momentum after a primary staff person / point of contact leaves the organization</t>
  </si>
  <si>
    <r>
      <rPr>
        <b/>
        <sz val="10"/>
        <rFont val="Arial"/>
        <family val="2"/>
      </rPr>
      <t>High</t>
    </r>
    <r>
      <rPr>
        <sz val="10"/>
        <color rgb="FF000000"/>
        <rFont val="Arial"/>
        <family val="2"/>
      </rPr>
      <t xml:space="preserve"> - 2 or more staff deeply knowledgeable about the activities, relationships, and procedures related to the partnership activities; would take about one day to share information/records about the partnership's activities to date to bring new POC up-to-speed. Likelihood that partnership would continue its momentum after key staff person leaves is high.
</t>
    </r>
    <r>
      <rPr>
        <b/>
        <sz val="10"/>
        <rFont val="Arial"/>
        <family val="2"/>
      </rPr>
      <t>Medium</t>
    </r>
    <r>
      <rPr>
        <sz val="10"/>
        <color rgb="FF000000"/>
        <rFont val="Arial"/>
        <family val="2"/>
      </rPr>
      <t xml:space="preserve"> - 1 staff person deeply knowledgeable about the partnership plus 1 or more staff with some familiarity; would take about 1 week to organize materials for the hand-off to the new POC. Likelihood that partnership would continue its momentum after key staff person leaves is medium.
</t>
    </r>
    <r>
      <rPr>
        <b/>
        <sz val="10"/>
        <rFont val="Arial"/>
        <family val="2"/>
      </rPr>
      <t>Low</t>
    </r>
    <r>
      <rPr>
        <sz val="10"/>
        <color rgb="FF000000"/>
        <rFont val="Arial"/>
        <family val="2"/>
      </rPr>
      <t xml:space="preserve"> - Only 1 staff person knowledgeable about the partnership; very little records about the relationship and partnership activities; likelihood that partnership would continue its momentum after staff person leaves is low.</t>
    </r>
  </si>
  <si>
    <t>Compare partner and PM responses; For PM readiness, KM will determine that rating based on level of information available in shared platforms and if more than one person on the PM team is knowledgeable about that partnership</t>
  </si>
  <si>
    <t>Degree to which the PM and partner POCs can navigate to the right resources within their organization to benefit the partnership activities, and ability to understand each other's organizations well</t>
  </si>
  <si>
    <t>High- Partner/PM often / always demonstrates competence
Medium - Partner/PM sometimes demonstrates competence
Low - Partner/PM rarely demonstrates competence</t>
  </si>
  <si>
    <t>Degree to which the partner organization follows-up on connections made</t>
  </si>
  <si>
    <t>High- Often / always followed-up on connections made
Medium - Sometimes followed-up on connections made
Low - Rarely followed-up on connections made</t>
  </si>
  <si>
    <t>Degree to which the partner organization incorporates recommendations from acceleration services</t>
  </si>
  <si>
    <t>High- Often / always integrated recommendations from acceleration services
Medium - Sometimes integrated recommendations from acceleration services
Low - Rarely integrated recommendations from acceleration services</t>
  </si>
  <si>
    <t>Key relationship health factors that determine strength of relationship</t>
  </si>
  <si>
    <t>Degree to which there is a shared understanding of objectives, working culture, and expectations</t>
  </si>
  <si>
    <t>Thresholds for each level to be discussed among the PMs to ensure consistent application of the ratings across all the partners</t>
  </si>
  <si>
    <t>Commitment*</t>
  </si>
  <si>
    <t>Degree to which there is a shared satisfaction with each partner's engagement level, dedication to the relationship, and dedication to the goals of the partnership.</t>
  </si>
  <si>
    <t>Trust*</t>
  </si>
  <si>
    <t>Degree to which there is a mutual belief in the truthfulness, competence, and reliability of each partner.</t>
  </si>
  <si>
    <r>
      <rPr>
        <b/>
        <sz val="10"/>
        <rFont val="Arial"/>
        <family val="2"/>
      </rPr>
      <t>High</t>
    </r>
    <r>
      <rPr>
        <sz val="10"/>
        <color rgb="FF000000"/>
        <rFont val="Arial"/>
        <family val="2"/>
      </rPr>
      <t xml:space="preserve"> - each partner considers the other a trusted advisor, and frequent consult one other on issues related to strategic planning and/or how best to achieve desired goals
</t>
    </r>
    <r>
      <rPr>
        <b/>
        <sz val="10"/>
        <rFont val="Arial"/>
        <family val="2"/>
      </rPr>
      <t>Medium</t>
    </r>
    <r>
      <rPr>
        <sz val="10"/>
        <color rgb="FF000000"/>
        <rFont val="Arial"/>
        <family val="2"/>
      </rPr>
      <t xml:space="preserve"> - each partner considers the other a useful point of contact but would not necessarily engage them in conversations around sensitive information
</t>
    </r>
    <r>
      <rPr>
        <b/>
        <sz val="10"/>
        <rFont val="Arial"/>
        <family val="2"/>
      </rPr>
      <t>Low</t>
    </r>
    <r>
      <rPr>
        <sz val="10"/>
        <color rgb="FF000000"/>
        <rFont val="Arial"/>
        <family val="2"/>
      </rPr>
      <t xml:space="preserve"> - each partner consider the other a point of contact; interactions feel more transactional and limited to the mechanics of the award</t>
    </r>
  </si>
  <si>
    <t>Degree to which the team provides support to the partner that it could not do as well on its own and that can accelerate its progress towards achieving the business and development goals for the partnership</t>
  </si>
  <si>
    <r>
      <rPr>
        <b/>
        <sz val="10"/>
        <rFont val="Arial"/>
        <family val="2"/>
      </rPr>
      <t>High</t>
    </r>
    <r>
      <rPr>
        <sz val="10"/>
        <color rgb="FF000000"/>
        <rFont val="Arial"/>
        <family val="2"/>
      </rPr>
      <t xml:space="preserve"> - The partner organization would struggle to achieve the development / business goals on its own (or within the same amount time) without the support provided through the partnership
</t>
    </r>
    <r>
      <rPr>
        <b/>
        <sz val="10"/>
        <rFont val="Arial"/>
        <family val="2"/>
      </rPr>
      <t>Medium</t>
    </r>
    <r>
      <rPr>
        <sz val="10"/>
        <color rgb="FF000000"/>
        <rFont val="Arial"/>
        <family val="2"/>
      </rPr>
      <t xml:space="preserve"> - The partner organization would be able to achieve most of the goals on its own, but support helps to accelerate achievement of those goals
</t>
    </r>
    <r>
      <rPr>
        <b/>
        <sz val="10"/>
        <rFont val="Arial"/>
        <family val="2"/>
      </rPr>
      <t xml:space="preserve">Low - </t>
    </r>
    <r>
      <rPr>
        <sz val="10"/>
        <color rgb="FF000000"/>
        <rFont val="Arial"/>
        <family val="2"/>
      </rPr>
      <t>The partner organization could likely achieve the desired goals on its own, and/or prefers not to take advantage of the support provided through the partnership</t>
    </r>
  </si>
  <si>
    <t>Relationship Health Indicators Across Partners</t>
  </si>
  <si>
    <t>H=High; M=Medium; L=Low; N=None</t>
  </si>
  <si>
    <t>SAMPLE</t>
  </si>
  <si>
    <t>Partner Name #1</t>
  </si>
  <si>
    <t>Partner Name #2</t>
  </si>
  <si>
    <t>Partner Name #3</t>
  </si>
  <si>
    <t>Partner Name #4</t>
  </si>
  <si>
    <t>E=Exceeds Expectations; M=Meets; B=Below</t>
  </si>
  <si>
    <t>S1</t>
  </si>
  <si>
    <t>S2</t>
  </si>
  <si>
    <t>Q1</t>
  </si>
  <si>
    <t>Q2</t>
  </si>
  <si>
    <t>Q3</t>
  </si>
  <si>
    <t>Q4</t>
  </si>
  <si>
    <t>L</t>
  </si>
  <si>
    <t>M</t>
  </si>
  <si>
    <t>H</t>
  </si>
  <si>
    <t>Senior leader engagement: Partner</t>
  </si>
  <si>
    <t>Senior leader engagement: AFDA Team</t>
  </si>
  <si>
    <t>N</t>
  </si>
  <si>
    <t>B</t>
  </si>
  <si>
    <t>E</t>
  </si>
  <si>
    <t>Openness: 
Partner --&gt; PM</t>
  </si>
  <si>
    <t>Openness: 
PM --&gt; Partner</t>
  </si>
  <si>
    <t>Staff Transition Readiness: Partner</t>
  </si>
  <si>
    <t>Staff Transition Readiness: 
PM Team</t>
  </si>
  <si>
    <t>Competence:
Partner</t>
  </si>
  <si>
    <t>Competence:
PM Team</t>
  </si>
  <si>
    <t>Integration: Connections (Partner Perspective)</t>
  </si>
  <si>
    <t>Integration: Connections (PM Perspective)</t>
  </si>
  <si>
    <t>Integration: Acceleration Services (Partner Perspective)</t>
  </si>
  <si>
    <t>Integration: Acceleration Services (PM Perspective)</t>
  </si>
  <si>
    <t>Commitment:
Partner --&gt; PM Team</t>
  </si>
  <si>
    <t>Commitment:
PM Team --&gt; Partner</t>
  </si>
  <si>
    <t>Trust:
Partner --&gt; PM Team</t>
  </si>
  <si>
    <t>Trust:
PM Team --&gt; Partner</t>
  </si>
  <si>
    <t>Unique Value:
PM Team --&gt; Partner</t>
  </si>
  <si>
    <t>TOTAL #s</t>
  </si>
  <si>
    <t>TOTAL %s</t>
  </si>
  <si>
    <t>Relationship Health: Quarterly Partnership Managers Survey</t>
  </si>
  <si>
    <r>
      <rPr>
        <b/>
        <i/>
        <sz val="11"/>
        <rFont val="Arial"/>
        <family val="2"/>
      </rPr>
      <t xml:space="preserve">(This survey can be entered into a Google Form and sent that way to partnership managers.) </t>
    </r>
    <r>
      <rPr>
        <i/>
        <sz val="11"/>
        <rFont val="Arial"/>
        <family val="2"/>
      </rPr>
      <t>Directions: Enter the name for each of your partners in Column A. For each partner, answer the questions in columns B-G based on your experiences with the partner in the past three (3) months.</t>
    </r>
  </si>
  <si>
    <t>Senior Leadership Engagement</t>
  </si>
  <si>
    <t>Anything else you want to add?</t>
  </si>
  <si>
    <t>Over the past 3 months, when you reached out to your main POC, what was the typical response?</t>
  </si>
  <si>
    <t>Over the past 3 months, how often did you communicate with this partner (aside from formally scheduled meetings and events like the monthly check-in call)?</t>
  </si>
  <si>
    <t>Over the past months, how would you best describe the level of engagement demonstrated by the partner's senior leadership?</t>
  </si>
  <si>
    <t>Over the past 3 months, to what degree did the partner leverage its own resources (staff, in-kind, etc.) to contribute to partnership activities?</t>
  </si>
  <si>
    <t>Over the past 3 months, how well did the partner progress in meeting / working towards milestones?</t>
  </si>
  <si>
    <t>[Open text box; capture other insights about what happened in the past 3 months]</t>
  </si>
  <si>
    <t>[Partner 1 Name]</t>
  </si>
  <si>
    <t>Doesn't get back to me until I provide a nudge</t>
  </si>
  <si>
    <t>[Partner 2 Name]</t>
  </si>
  <si>
    <t>[Partner 3 Name]</t>
  </si>
  <si>
    <t>[Partner 4 Name]</t>
  </si>
  <si>
    <t>[Partner 5 Name]</t>
  </si>
  <si>
    <t>[Partner 6 Name]</t>
  </si>
  <si>
    <t>[Partner 7 Name]</t>
  </si>
  <si>
    <t>[Partner 8 Name]</t>
  </si>
  <si>
    <t>[Partner 9 Name]</t>
  </si>
  <si>
    <t>[Partner 10 Name]</t>
  </si>
  <si>
    <t>Relationship Health: Six Month Survey for Partner &amp; Partnership Managers</t>
  </si>
  <si>
    <t>For the partner survey: Recommend sending out these surveys every six months from someone in the organization other than the Partnership Manager (such as the Knowledge Management specialist). Surveys can be sent out using Google Forms or other online survey tools; or answered through a phone conversation with the KM specialist.</t>
  </si>
  <si>
    <t>FOR PARTNERS:</t>
  </si>
  <si>
    <t>Integration: Contacts</t>
  </si>
  <si>
    <t>Integration: Recommendations</t>
  </si>
  <si>
    <t>Anthing else you would like to add?</t>
  </si>
  <si>
    <t>Over the past 6 months, how often would you describe the degree of openness you experienced with your assigned Partnership Manager? (Degree to which your organization feels like it is informed on the status of issues, and understands any potential challenges; Partnership Manager is willing to offer candid insights, and share relevant information)</t>
  </si>
  <si>
    <t>Currently, how many staff on your team understand the partnership activities and could serve as a main point of contact to the Partnership Manager?</t>
  </si>
  <si>
    <t>Over the past 6 months, to what degree did your Partnership Manager help your organize effectively navigate the conditions of the award, and/or point you to helpful resources?</t>
  </si>
  <si>
    <t>Over the past six months, to what degree did your organization follow-up with introductions to other organizations/individuals made by the your Partnership Manager (AFDA)?</t>
  </si>
  <si>
    <t>Over the past six months, to what degree did your organization integrate the recommendations and advice offered through the Acceleration Services?</t>
  </si>
  <si>
    <t>Over the past six months, to what degree did you feel that your organization and your Partnership Manager (or AFDA) shared an understanding of objectives of the partnership, each other's working culture, and established mutually beneficial expectations?</t>
  </si>
  <si>
    <t>Over the past six months, to what degree did you feel that your organization and your Partnership Manager (or AFDA) shared satisfaction with each partner's engagement level, dedication to the relationship, and dedication to the goals of the partnership?</t>
  </si>
  <si>
    <t>How would you best describe your current relationship with your Partnership Manager?</t>
  </si>
  <si>
    <t>Over the past six months, to what degree did your Partnership Manager (AFDA) provide support beyond financial resources that your organization could not do as well on its own and/or that helps to accelerate your progress towards achieving the business and development goals for the partnership?</t>
  </si>
  <si>
    <t>FOR PARTNERSHIP MANAGERS:</t>
  </si>
  <si>
    <t>Staff Transition Readiness - Partner</t>
  </si>
  <si>
    <t>Over the past 6 months, how often would you describe the degree of openness you experienced with this partner? (Degree to which you felt informed on the status of issues, and understood any potential challenges; willingness to offer candid insights, and share relevant information)</t>
  </si>
  <si>
    <t>If your current POC left the organization, what is the likelihood that the partner organization would be able to maintain its momentum on its partnership activities?</t>
  </si>
  <si>
    <t>Over the past 6 months, to what degree did your POC help effectively navigate to the right resources within his/her organization, as well as demonstrate an understanding of AFDA?</t>
  </si>
  <si>
    <t>Over the past six months, to what degree did this partner follow-up with introductions to other organizations/ individuals made by AFDA?</t>
  </si>
  <si>
    <t>Over the past six months, to what degree did this partner integrate the recommendations and advice offered through the Acceleration Services?</t>
  </si>
  <si>
    <t>Over the past six months, to what degree did you feel that the partner shared an understanding of objectives of the partnership, each other's working culture, and established mutually beneficial expectations?</t>
  </si>
  <si>
    <t>Over the past six months, to what degree did you feel that the partner shared satisfaction with each partner's engagement level, dedication to the relationship, and dedication to the goals of the partnership?</t>
  </si>
  <si>
    <t>How would you best describe your current relationship with your partner?</t>
  </si>
  <si>
    <t>Relationship Health: Connections Tracker</t>
  </si>
  <si>
    <t>Each type of PM facilitates an introduction / connection for his/her partner, that connection should be logged in this tracker. This information will be reviewed every 3 months</t>
  </si>
  <si>
    <t>Partnership Manager</t>
  </si>
  <si>
    <t>Partner</t>
  </si>
  <si>
    <t>Date of Connection</t>
  </si>
  <si>
    <t>Quarter</t>
  </si>
  <si>
    <t>Organization/Person Connected To</t>
  </si>
  <si>
    <t>Purpose</t>
  </si>
  <si>
    <t>Notes on any follow-up actions taken by Partner</t>
  </si>
  <si>
    <t>[Drop down box with PM names]</t>
  </si>
  <si>
    <t>[Drop down box with Partner names]</t>
  </si>
  <si>
    <t>[Date]</t>
  </si>
  <si>
    <t>[For example: 2018Q1, 2018Q2. Will make it easier to sort when doing analysis]</t>
  </si>
  <si>
    <t>[Could also try to categorize the purpose if you start to see a trend emerge for similar types of reasons]</t>
  </si>
  <si>
    <t>[Could also try to categorize follow up: Connection not pursued; No follow-up taken after initial meeting; Initial meetings but no collaboration pursued; Collaboration pursued]</t>
  </si>
  <si>
    <t>Relationship Health: Engagement Tracker</t>
  </si>
  <si>
    <t>For each event, the assigned event lead enters information about the event and which partners attended. If a partner did not attend the event, select 0. If they attended as a participant, select 1. If they attended the event and made a presentation, select 1.25. If they co-facilitated the event or played a significant role, select 1.5
For the monthly meetings, create a new event type each month (January Monthly Meeting). PMs will note if they held a meeting with that partner that month. If the Partner's participation was more around exchanging of information, select 1. If the partner used the time to engage in joint problem solving, select 1.5
High/Medium/Low engagement score can be determined each month by either using a % of the total score or creating an optimal score. Optimal score is based on a combination of events + roles partners play in those events that the team thinks would be ideal to show the partners' engagement level.</t>
  </si>
  <si>
    <t>EVENTS</t>
  </si>
  <si>
    <t>EVENT TYPE</t>
  </si>
  <si>
    <t>Event Point Value</t>
  </si>
  <si>
    <t>Event Date(s)</t>
  </si>
  <si>
    <t>[Event Name #1]</t>
  </si>
  <si>
    <t>[Drop down box with options like: Monthly Meeting, Skills Building Workshop, etc.]</t>
  </si>
  <si>
    <t>[For example, monthly meetings = 0.5 points, Workshops = 1 points, multiple day forums = 3 points]</t>
  </si>
  <si>
    <t>[Date(s)]</t>
  </si>
  <si>
    <t>[Event Name #2]</t>
  </si>
  <si>
    <t>[Event Name #3]</t>
  </si>
  <si>
    <t>[Event Name #4]</t>
  </si>
  <si>
    <t>[Event Name #5]</t>
  </si>
  <si>
    <t>[Event Name #6]</t>
  </si>
  <si>
    <t>[Event Name #7]</t>
  </si>
  <si>
    <t>TOTALS</t>
  </si>
  <si>
    <t>CALCULATIONS</t>
  </si>
  <si>
    <t>2018Q1</t>
  </si>
  <si>
    <t>2018Q2</t>
  </si>
  <si>
    <t>2018Q3</t>
  </si>
  <si>
    <t>2018Q4</t>
  </si>
  <si>
    <t>2018 TOTAL</t>
  </si>
  <si>
    <t>Total Event Score Possible</t>
  </si>
  <si>
    <t>OPTIMAL SCORE</t>
  </si>
  <si>
    <t>[can determine 'optimal' combination of events partners went to that year plus role they played, like at least presenting in one event. May only want to calculate this once a year]</t>
  </si>
  <si>
    <t>High score</t>
  </si>
  <si>
    <t>[either by % of total, like 80% or more, or manually determine]</t>
  </si>
  <si>
    <t>Medium score</t>
  </si>
  <si>
    <t>[either by % of total, like 50-80%, or manually determine]</t>
  </si>
  <si>
    <t>Low Score</t>
  </si>
  <si>
    <t>[either by % of total, like less than 50%, or manually determine]</t>
  </si>
  <si>
    <t>Relationship Health: Acceleration Tracker</t>
  </si>
  <si>
    <t>For each Acceleration Service that a partner receives, the Partnership Manager enters information about that service in this tracker. This information can then be used to determine what is a High / Medium / Low level of acceleration services based on patterns across all partners around the "Dosage Score." For example, a group workshop might be worth 0.5 points while a one-on-one consultation is worth 1 point. The hours could also be grouped together in a range where anything under 5 hours is worth 1 point; 5-10 hours 2 points, etc. Then the Type point value can be multiplied by the amount of time point value to get a "Dosage" score. 
If a service is provided over multiple quarters, create a new entry for that service for each quarter and log the amount of time for that 3-month time period.</t>
  </si>
  <si>
    <t>Acceleration Service Type</t>
  </si>
  <si>
    <t>Who initiated/requested?</t>
  </si>
  <si>
    <t>Start Date</t>
  </si>
  <si>
    <t>Approximate Duration</t>
  </si>
  <si>
    <t>Dosage Score</t>
  </si>
  <si>
    <t>Provider of Services</t>
  </si>
  <si>
    <t>[Drop down box with option for Acceleration Service type: One-on-one consultation, Group Workshop or could be more categories like Developing a Strategic Plan]</t>
  </si>
  <si>
    <t>[Drop down box: Partner, Partnership Manager, Other?]</t>
  </si>
  <si>
    <t>[Total number of hours or Ranges. For example:
&lt;5 hours
5-10 hours
11-20 hours
&gt;20 hours]</t>
  </si>
  <si>
    <t>[Point value of Service Type * Point Value of Approximate Duration]</t>
  </si>
  <si>
    <t>[If wanted to do a drop down, could select Internal vs. External and then have a new column with the name of the person/org that provided those services]</t>
  </si>
  <si>
    <t>[Could also try to categorize the purpose if you start to see a trend emerge for similar types of reasons, such as struggling to meet a milestone.]</t>
  </si>
  <si>
    <t>[Could also try to categorize follow up: Partner did not make any changes recommended with the services provided; Partner made some changes; Partner made significant changes. Would also want to know if those changes helped to improve the effectiveness of that organization]</t>
  </si>
  <si>
    <t>Illustrative Pause &amp; Reflect Guide</t>
  </si>
  <si>
    <t>Below is a suggested guide to help analyze the results to elicit deeper analysis and reflection from the team. For the first three questions, it is recommended that participants get 2-3 minutes to jot down their ideas individually before going into a group discussion.</t>
  </si>
  <si>
    <t>QUESTIONS</t>
  </si>
  <si>
    <t>FACTS</t>
  </si>
  <si>
    <t>INTERPRETATIONS &amp; WONDERINGS</t>
  </si>
  <si>
    <t>IMPLICATIONS</t>
  </si>
  <si>
    <t>NEXT STEPS</t>
  </si>
  <si>
    <t>(What do we see? Avoid judgements or interpretations)</t>
  </si>
  <si>
    <t>(What does the data suggest?)</t>
  </si>
  <si>
    <t>(What does this mean for our work?)</t>
  </si>
  <si>
    <t>(So what are we going to do?)</t>
  </si>
  <si>
    <r>
      <rPr>
        <b/>
        <i/>
        <sz val="11"/>
        <color rgb="FF666666"/>
        <rFont val="Calibri"/>
        <family val="2"/>
        <scheme val="minor"/>
      </rPr>
      <t>What do we see in terms of</t>
    </r>
    <r>
      <rPr>
        <i/>
        <sz val="11"/>
        <color rgb="FF666666"/>
        <rFont val="Calibri"/>
        <family val="2"/>
        <scheme val="minor"/>
      </rPr>
      <t>: Areas of strong relationship health? Areas that could be improved? Where there is alignment between our perception and our partner's perception about the strength of the relationship? Where there isn't alignment? Any trends that we notice? Anything that surprised us?</t>
    </r>
  </si>
  <si>
    <r>
      <rPr>
        <b/>
        <i/>
        <sz val="11"/>
        <color rgb="FF666666"/>
        <rFont val="Calibri"/>
        <family val="2"/>
        <scheme val="minor"/>
      </rPr>
      <t>What does the data suggest about</t>
    </r>
    <r>
      <rPr>
        <i/>
        <sz val="11"/>
        <color rgb="FF666666"/>
        <rFont val="Calibri"/>
        <family val="2"/>
        <scheme val="minor"/>
      </rPr>
      <t>: What we are doing well? What we could be doing better? What else would we like to know?</t>
    </r>
  </si>
  <si>
    <r>
      <rPr>
        <b/>
        <i/>
        <sz val="11"/>
        <color rgb="FF666666"/>
        <rFont val="Calibri"/>
        <family val="2"/>
        <scheme val="minor"/>
      </rPr>
      <t>What does this mean for work in terms of</t>
    </r>
    <r>
      <rPr>
        <i/>
        <sz val="11"/>
        <color rgb="FF666666"/>
        <rFont val="Calibri"/>
        <family val="2"/>
        <scheme val="minor"/>
      </rPr>
      <t>: Changes to the way that we contribute to partnership health? Types of interactions we want to prioritize with our partner going forward? Any adjustments needed to the partnership agreement?</t>
    </r>
  </si>
  <si>
    <r>
      <rPr>
        <b/>
        <i/>
        <sz val="11"/>
        <color rgb="FF666666"/>
        <rFont val="Calibri"/>
        <family val="2"/>
        <scheme val="minor"/>
      </rPr>
      <t>From all the implications, what would be the high leverage next steps we can take toward improvement?</t>
    </r>
    <r>
      <rPr>
        <i/>
        <sz val="11"/>
        <color rgb="FF666666"/>
        <rFont val="Calibri"/>
        <family val="2"/>
        <scheme val="minor"/>
      </rPr>
      <t xml:space="preserve"> Limit the next steps to no more than 3, and identify specific timeline and people responsible for doing them.</t>
    </r>
  </si>
  <si>
    <t>REFLECTIONS: S1 2020</t>
  </si>
  <si>
    <t>[Notes]</t>
  </si>
  <si>
    <t>REFLECTIONS: S2 2020</t>
  </si>
  <si>
    <t>Indicator Ratings</t>
  </si>
  <si>
    <t>Partner Names</t>
  </si>
  <si>
    <t>QUARTERLY SURVEY</t>
  </si>
  <si>
    <t>6 MONTH SURVEY: PARTNERS</t>
  </si>
  <si>
    <t>[Partner #1]</t>
  </si>
  <si>
    <t>Openness, Competence, Integration: Contacts, Integration: Recommendations; Alignment; Commitment; Unique Value</t>
  </si>
  <si>
    <t>[Partner #2]</t>
  </si>
  <si>
    <t>Gets back to me within 24 hours</t>
  </si>
  <si>
    <t>Often/Always</t>
  </si>
  <si>
    <t>[Partner #3]</t>
  </si>
  <si>
    <t>Gets back to me within a couple of days</t>
  </si>
  <si>
    <t>Sometimes</t>
  </si>
  <si>
    <t>[Partner #4]</t>
  </si>
  <si>
    <t>Rarely</t>
  </si>
  <si>
    <t>[Partner #5]</t>
  </si>
  <si>
    <t>I often hear the sound of crickets</t>
  </si>
  <si>
    <t>[Partner #6]</t>
  </si>
  <si>
    <t>[Partner #7]</t>
  </si>
  <si>
    <t>[Partner #8]</t>
  </si>
  <si>
    <t>Daily/almost daily</t>
  </si>
  <si>
    <t>A trusted advisor</t>
  </si>
  <si>
    <t>[Partner #9]</t>
  </si>
  <si>
    <t>Weekly/almost weekly</t>
  </si>
  <si>
    <t>A useful resource beyond questions related to the award</t>
  </si>
  <si>
    <t>[Partner #10]</t>
  </si>
  <si>
    <t>A couple of times</t>
  </si>
  <si>
    <t>A point of contact to help us answer questions about the award</t>
  </si>
  <si>
    <t>Not at all</t>
  </si>
  <si>
    <t>Leverage / Milestones</t>
  </si>
  <si>
    <t>Exceeded expectations</t>
  </si>
  <si>
    <t>Met expectations</t>
  </si>
  <si>
    <t>Did not meet expectations</t>
  </si>
  <si>
    <t>Senior Leadership</t>
  </si>
  <si>
    <t>Proactively discussed it in public forum and dedicated time and energy to ensuring the success of the partnership's activities</t>
  </si>
  <si>
    <t>Aware of the partnership's activities and attended meetings/events related to the partnership</t>
  </si>
  <si>
    <t>Demonstrated some awareness of the partnership but not very engaged in public events related to the partnership</t>
  </si>
  <si>
    <t>Not engaged at all</t>
  </si>
  <si>
    <t>6 MONTH SURVEY: PARTNERSHIP MANAGERS</t>
  </si>
  <si>
    <t>Openness, Competence, Integration: Contacts, Integration: Recommendations, Alignment	, Commitment</t>
  </si>
  <si>
    <t>Staff Transitions</t>
  </si>
  <si>
    <t>High</t>
  </si>
  <si>
    <t>Medium</t>
  </si>
  <si>
    <t>Low</t>
  </si>
  <si>
    <t>I feel like I am a trusted advisor for this partner</t>
  </si>
  <si>
    <t>I feel like I am a useful resource for this partner beyond questions related to the award</t>
  </si>
  <si>
    <t>I feel like I am a point of contact for the partner to help answer their questions about the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</si>
</sst>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0"/>
      <color rgb="FF000000"/>
      <name val="Arial"/>
    </font>
    <font>
      <b/>
      <sz val="14"/>
      <name val="Arial"/>
      <family val="2"/>
    </font>
    <font>
      <sz val="10"/>
      <name val="Arial"/>
      <family val="2"/>
    </font>
    <font>
      <b/>
      <sz val="10"/>
      <name val="Arial"/>
      <family val="2"/>
    </font>
    <font>
      <i/>
      <sz val="10"/>
      <name val="Arial"/>
      <family val="2"/>
    </font>
    <font>
      <b/>
      <i/>
      <sz val="10"/>
      <name val="Arial"/>
      <family val="2"/>
    </font>
    <font>
      <b/>
      <sz val="10"/>
      <color rgb="FFFFFFFF"/>
      <name val="Arial"/>
      <family val="2"/>
    </font>
    <font>
      <sz val="11"/>
      <color rgb="FF000000"/>
      <name val="Arial"/>
      <family val="2"/>
    </font>
    <font>
      <i/>
      <sz val="9"/>
      <name val="Arial"/>
      <family val="2"/>
    </font>
    <font>
      <sz val="10"/>
      <color rgb="FF000000"/>
      <name val="Arial"/>
      <family val="2"/>
    </font>
    <font>
      <u/>
      <sz val="10"/>
      <color theme="10"/>
      <name val="Arial"/>
      <family val="2"/>
    </font>
    <font>
      <sz val="10"/>
      <color rgb="FF000000"/>
      <name val="Arial"/>
      <family val="2"/>
    </font>
    <font>
      <b/>
      <i/>
      <sz val="11"/>
      <color rgb="FFFFFFFF"/>
      <name val="Arial"/>
      <family val="2"/>
    </font>
    <font>
      <b/>
      <sz val="11"/>
      <name val="Arial"/>
      <family val="2"/>
    </font>
    <font>
      <b/>
      <sz val="11"/>
      <color theme="0"/>
      <name val="Arial"/>
      <family val="2"/>
    </font>
    <font>
      <i/>
      <sz val="11"/>
      <name val="Arial"/>
      <family val="2"/>
    </font>
    <font>
      <i/>
      <sz val="10"/>
      <color rgb="FF000000"/>
      <name val="Arial"/>
      <family val="2"/>
    </font>
    <font>
      <sz val="8"/>
      <color rgb="FF000000"/>
      <name val="Arial"/>
      <family val="2"/>
    </font>
    <font>
      <i/>
      <sz val="10"/>
      <color rgb="FFFFFFFF"/>
      <name val="Arial"/>
      <family val="2"/>
    </font>
    <font>
      <i/>
      <sz val="7"/>
      <color rgb="FF000000"/>
      <name val="Arial"/>
      <family val="2"/>
    </font>
    <font>
      <i/>
      <sz val="8"/>
      <color rgb="FFFFFFFF"/>
      <name val="Arial"/>
      <family val="2"/>
    </font>
    <font>
      <b/>
      <sz val="12"/>
      <color rgb="FFFFFFFF"/>
      <name val="Arial"/>
      <family val="2"/>
    </font>
    <font>
      <b/>
      <sz val="9"/>
      <color rgb="FF000000"/>
      <name val="Arial"/>
      <family val="2"/>
    </font>
    <font>
      <b/>
      <sz val="15"/>
      <color rgb="FF000000"/>
      <name val="Calibri"/>
      <family val="2"/>
    </font>
    <font>
      <sz val="15"/>
      <color rgb="FF000000"/>
      <name val="Calibri"/>
      <family val="2"/>
    </font>
    <font>
      <i/>
      <sz val="11"/>
      <color rgb="FF000000"/>
      <name val="Calibri"/>
      <family val="2"/>
    </font>
    <font>
      <sz val="11"/>
      <color rgb="FF000000"/>
      <name val="Calibri"/>
      <family val="2"/>
    </font>
    <font>
      <b/>
      <sz val="11"/>
      <color rgb="FF000000"/>
      <name val="Calibri"/>
      <family val="2"/>
    </font>
    <font>
      <sz val="12"/>
      <color rgb="FF000000"/>
      <name val="Calibri"/>
      <family val="2"/>
    </font>
    <font>
      <b/>
      <sz val="10"/>
      <color rgb="FF000000"/>
      <name val="Arial"/>
      <family val="2"/>
    </font>
    <font>
      <b/>
      <sz val="12"/>
      <color theme="0"/>
      <name val="Calibri"/>
      <family val="2"/>
      <scheme val="minor"/>
    </font>
    <font>
      <b/>
      <sz val="14"/>
      <name val="Calibri"/>
      <family val="2"/>
      <scheme val="minor"/>
    </font>
    <font>
      <sz val="10"/>
      <color rgb="FF000000"/>
      <name val="Calibri"/>
      <family val="2"/>
      <scheme val="minor"/>
    </font>
    <font>
      <b/>
      <i/>
      <sz val="10"/>
      <color theme="1" tint="0.34998626667073579"/>
      <name val="Calibri"/>
      <family val="2"/>
      <scheme val="minor"/>
    </font>
    <font>
      <i/>
      <sz val="11"/>
      <color rgb="FF666666"/>
      <name val="Calibri"/>
      <family val="2"/>
      <scheme val="minor"/>
    </font>
    <font>
      <b/>
      <i/>
      <sz val="11"/>
      <color rgb="FF666666"/>
      <name val="Calibri"/>
      <family val="2"/>
      <scheme val="minor"/>
    </font>
    <font>
      <sz val="10"/>
      <color theme="1" tint="0.249977111117893"/>
      <name val="Arial"/>
      <family val="2"/>
    </font>
    <font>
      <b/>
      <sz val="10"/>
      <color theme="0"/>
      <name val="Arial"/>
      <family val="2"/>
    </font>
    <font>
      <sz val="11"/>
      <color theme="1" tint="0.249977111117893"/>
      <name val="Calibri"/>
      <family val="2"/>
      <scheme val="minor"/>
    </font>
    <font>
      <i/>
      <u/>
      <sz val="10"/>
      <color theme="10"/>
      <name val="Arial"/>
      <family val="2"/>
    </font>
    <font>
      <b/>
      <sz val="10"/>
      <color rgb="FFC00000"/>
      <name val="Arial"/>
      <family val="2"/>
    </font>
    <font>
      <b/>
      <i/>
      <sz val="11"/>
      <name val="Arial"/>
      <family val="2"/>
    </font>
    <font>
      <b/>
      <sz val="11"/>
      <color rgb="FF000000"/>
      <name val="Arial"/>
      <family val="2"/>
    </font>
    <font>
      <i/>
      <sz val="11"/>
      <color rgb="FF000000"/>
      <name val="Arial"/>
      <family val="2"/>
    </font>
    <font>
      <b/>
      <sz val="14"/>
      <color theme="0"/>
      <name val="Arial"/>
      <family val="2"/>
    </font>
    <font>
      <b/>
      <sz val="12"/>
      <color theme="0"/>
      <name val="Arial"/>
      <family val="2"/>
    </font>
  </fonts>
  <fills count="34">
    <fill>
      <patternFill patternType="none"/>
    </fill>
    <fill>
      <patternFill patternType="gray125"/>
    </fill>
    <fill>
      <patternFill patternType="solid">
        <fgColor rgb="FFCCCCCC"/>
        <bgColor rgb="FFCCCCCC"/>
      </patternFill>
    </fill>
    <fill>
      <patternFill patternType="solid">
        <fgColor rgb="FFD9D9D9"/>
        <bgColor rgb="FFD9D9D9"/>
      </patternFill>
    </fill>
    <fill>
      <patternFill patternType="solid">
        <fgColor rgb="FF999999"/>
        <bgColor rgb="FF999999"/>
      </patternFill>
    </fill>
    <fill>
      <patternFill patternType="solid">
        <fgColor rgb="FFF3F3F3"/>
        <bgColor rgb="FFF3F3F3"/>
      </patternFill>
    </fill>
    <fill>
      <patternFill patternType="solid">
        <fgColor rgb="FF1155CC"/>
        <bgColor rgb="FF1155CC"/>
      </patternFill>
    </fill>
    <fill>
      <patternFill patternType="solid">
        <fgColor rgb="FFCFE2F3"/>
        <bgColor rgb="FFCFE2F3"/>
      </patternFill>
    </fill>
    <fill>
      <patternFill patternType="solid">
        <fgColor rgb="FFE06666"/>
        <bgColor rgb="FFE06666"/>
      </patternFill>
    </fill>
    <fill>
      <patternFill patternType="solid">
        <fgColor rgb="FF674EA7"/>
        <bgColor rgb="FF674EA7"/>
      </patternFill>
    </fill>
    <fill>
      <patternFill patternType="solid">
        <fgColor rgb="FFD9D2E9"/>
        <bgColor rgb="FFD9D2E9"/>
      </patternFill>
    </fill>
    <fill>
      <patternFill patternType="solid">
        <fgColor rgb="FF6AA84F"/>
        <bgColor rgb="FF6AA84F"/>
      </patternFill>
    </fill>
    <fill>
      <patternFill patternType="solid">
        <fgColor rgb="FFD0E0E3"/>
        <bgColor rgb="FFD0E0E3"/>
      </patternFill>
    </fill>
    <fill>
      <patternFill patternType="solid">
        <fgColor rgb="FF666666"/>
        <bgColor rgb="FF666666"/>
      </patternFill>
    </fill>
    <fill>
      <patternFill patternType="solid">
        <fgColor rgb="FFFCE5CD"/>
        <bgColor rgb="FFFCE5CD"/>
      </patternFill>
    </fill>
    <fill>
      <patternFill patternType="solid">
        <fgColor rgb="FFC9DAF8"/>
        <bgColor rgb="FFC9DAF8"/>
      </patternFill>
    </fill>
    <fill>
      <patternFill patternType="solid">
        <fgColor rgb="FFB7E1CD"/>
        <bgColor rgb="FFB7E1CD"/>
      </patternFill>
    </fill>
    <fill>
      <patternFill patternType="solid">
        <fgColor rgb="FFFCE8B2"/>
        <bgColor rgb="FFFCE8B2"/>
      </patternFill>
    </fill>
    <fill>
      <patternFill patternType="solid">
        <fgColor rgb="FFF4C7C3"/>
        <bgColor rgb="FFF4C7C3"/>
      </patternFill>
    </fill>
    <fill>
      <patternFill patternType="solid">
        <fgColor theme="1" tint="0.34998626667073579"/>
        <bgColor indexed="64"/>
      </patternFill>
    </fill>
    <fill>
      <patternFill patternType="solid">
        <fgColor theme="4" tint="0.79998168889431442"/>
        <bgColor indexed="64"/>
      </patternFill>
    </fill>
    <fill>
      <patternFill patternType="solid">
        <fgColor theme="9" tint="0.79998168889431442"/>
        <bgColor rgb="FFD0E0E3"/>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5"/>
        <bgColor indexed="64"/>
      </patternFill>
    </fill>
    <fill>
      <patternFill patternType="solid">
        <fgColor rgb="FFE7CDF2"/>
        <bgColor rgb="FFD9D2E9"/>
      </patternFill>
    </fill>
    <fill>
      <patternFill patternType="solid">
        <fgColor theme="0" tint="-0.249977111117893"/>
        <bgColor indexed="64"/>
      </patternFill>
    </fill>
    <fill>
      <patternFill patternType="solid">
        <fgColor rgb="FFE7CDF2"/>
        <bgColor indexed="64"/>
      </patternFill>
    </fill>
    <fill>
      <patternFill patternType="solid">
        <fgColor theme="4"/>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8" tint="-0.499984740745262"/>
        <bgColor indexed="64"/>
      </patternFill>
    </fill>
    <fill>
      <patternFill patternType="solid">
        <fgColor theme="8" tint="0.79998168889431442"/>
        <bgColor indexed="64"/>
      </patternFill>
    </fill>
  </fills>
  <borders count="48">
    <border>
      <left/>
      <right/>
      <top/>
      <bottom/>
      <diagonal/>
    </border>
    <border>
      <left style="thin">
        <color rgb="FF999999"/>
      </left>
      <right style="thin">
        <color rgb="FF999999"/>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top style="thick">
        <color theme="1" tint="0.499984740745262"/>
      </top>
      <bottom/>
      <diagonal/>
    </border>
    <border>
      <left/>
      <right/>
      <top/>
      <bottom style="thick">
        <color theme="1" tint="0.499984740745262"/>
      </bottom>
      <diagonal/>
    </border>
    <border>
      <left style="thin">
        <color rgb="FF999999"/>
      </left>
      <right style="thick">
        <color rgb="FF999999"/>
      </right>
      <top style="thin">
        <color rgb="FF999999"/>
      </top>
      <bottom style="thin">
        <color rgb="FF999999"/>
      </bottom>
      <diagonal/>
    </border>
    <border>
      <left style="thick">
        <color theme="1" tint="0.499984740745262"/>
      </left>
      <right/>
      <top/>
      <bottom/>
      <diagonal/>
    </border>
    <border>
      <left/>
      <right style="thick">
        <color theme="1" tint="0.499984740745262"/>
      </right>
      <top/>
      <bottom/>
      <diagonal/>
    </border>
    <border>
      <left style="thick">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ck">
        <color theme="1" tint="0.499984740745262"/>
      </right>
      <top/>
      <bottom style="thin">
        <color theme="1" tint="0.499984740745262"/>
      </bottom>
      <diagonal/>
    </border>
    <border>
      <left style="thick">
        <color theme="1" tint="0.499984740745262"/>
      </left>
      <right style="thin">
        <color theme="1" tint="0.499984740745262"/>
      </right>
      <top style="thin">
        <color theme="1" tint="0.499984740745262"/>
      </top>
      <bottom/>
      <diagonal/>
    </border>
    <border>
      <left style="thin">
        <color theme="1" tint="0.499984740745262"/>
      </left>
      <right style="thick">
        <color theme="1" tint="0.499984740745262"/>
      </right>
      <top style="thin">
        <color theme="1" tint="0.499984740745262"/>
      </top>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diagonal/>
    </border>
    <border>
      <left style="double">
        <color theme="1" tint="0.499984740745262"/>
      </left>
      <right style="thin">
        <color theme="1" tint="0.499984740745262"/>
      </right>
      <top/>
      <bottom style="thin">
        <color theme="1" tint="0.499984740745262"/>
      </bottom>
      <diagonal/>
    </border>
    <border>
      <left style="double">
        <color theme="1" tint="0.499984740745262"/>
      </left>
      <right style="thin">
        <color theme="1" tint="0.499984740745262"/>
      </right>
      <top style="thin">
        <color theme="1" tint="0.499984740745262"/>
      </top>
      <bottom/>
      <diagonal/>
    </border>
    <border>
      <left style="thick">
        <color rgb="FF999999"/>
      </left>
      <right style="thin">
        <color rgb="FF999999"/>
      </right>
      <top style="thin">
        <color rgb="FF999999"/>
      </top>
      <bottom style="thin">
        <color rgb="FF999999"/>
      </bottom>
      <diagonal/>
    </border>
    <border>
      <left style="thin">
        <color theme="0" tint="-0.499984740745262"/>
      </left>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right style="thick">
        <color rgb="FF999999"/>
      </right>
      <top style="thin">
        <color rgb="FF999999"/>
      </top>
      <bottom style="thin">
        <color rgb="FF999999"/>
      </bottom>
      <diagonal/>
    </border>
    <border>
      <left/>
      <right style="thick">
        <color theme="0" tint="-0.499984740745262"/>
      </right>
      <top style="thin">
        <color theme="0" tint="-0.499984740745262"/>
      </top>
      <bottom style="thin">
        <color theme="0" tint="-0.499984740745262"/>
      </bottom>
      <diagonal/>
    </border>
    <border>
      <left style="thick">
        <color theme="0" tint="-0.499984740745262"/>
      </left>
      <right/>
      <top style="thin">
        <color theme="0" tint="-0.499984740745262"/>
      </top>
      <bottom/>
      <diagonal/>
    </border>
    <border>
      <left/>
      <right/>
      <top style="thin">
        <color theme="0" tint="-0.499984740745262"/>
      </top>
      <bottom/>
      <diagonal/>
    </border>
    <border>
      <left/>
      <right style="thick">
        <color theme="0" tint="-0.499984740745262"/>
      </right>
      <top style="thin">
        <color theme="0" tint="-0.499984740745262"/>
      </top>
      <bottom/>
      <diagonal/>
    </border>
    <border>
      <left style="thick">
        <color theme="0" tint="-0.499984740745262"/>
      </left>
      <right/>
      <top/>
      <bottom/>
      <diagonal/>
    </border>
    <border>
      <left/>
      <right style="thick">
        <color theme="0" tint="-0.499984740745262"/>
      </right>
      <top/>
      <bottom/>
      <diagonal/>
    </border>
    <border>
      <left style="double">
        <color rgb="FF999999"/>
      </left>
      <right style="thin">
        <color rgb="FF999999"/>
      </right>
      <top style="thin">
        <color rgb="FF999999"/>
      </top>
      <bottom style="thin">
        <color rgb="FF999999"/>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double">
        <color theme="0" tint="-0.499984740745262"/>
      </left>
      <right/>
      <top style="thin">
        <color theme="0" tint="-0.499984740745262"/>
      </top>
      <bottom/>
      <diagonal/>
    </border>
    <border>
      <left style="double">
        <color theme="0" tint="-0.499984740745262"/>
      </left>
      <right/>
      <top/>
      <bottom/>
      <diagonal/>
    </border>
    <border>
      <left/>
      <right/>
      <top/>
      <bottom style="thin">
        <color theme="1" tint="0.499984740745262"/>
      </bottom>
      <diagonal/>
    </border>
    <border>
      <left style="thin">
        <color theme="1" tint="0.499984740745262"/>
      </left>
      <right style="thin">
        <color theme="1" tint="0.499984740745262"/>
      </right>
      <top/>
      <bottom/>
      <diagonal/>
    </border>
    <border>
      <left/>
      <right style="thin">
        <color theme="1" tint="0.499984740745262"/>
      </right>
      <top/>
      <bottom/>
      <diagonal/>
    </border>
    <border>
      <left style="thin">
        <color indexed="64"/>
      </left>
      <right style="thin">
        <color indexed="64"/>
      </right>
      <top style="thin">
        <color indexed="64"/>
      </top>
      <bottom style="thin">
        <color indexed="64"/>
      </bottom>
      <diagonal/>
    </border>
    <border>
      <left style="thick">
        <color theme="1" tint="0.499984740745262"/>
      </left>
      <right/>
      <top style="thick">
        <color theme="1" tint="0.499984740745262"/>
      </top>
      <bottom/>
      <diagonal/>
    </border>
    <border>
      <left/>
      <right style="thick">
        <color theme="1" tint="0.499984740745262"/>
      </right>
      <top style="thick">
        <color theme="1" tint="0.499984740745262"/>
      </top>
      <bottom/>
      <diagonal/>
    </border>
    <border>
      <left style="thick">
        <color theme="1" tint="0.499984740745262"/>
      </left>
      <right/>
      <top/>
      <bottom style="thick">
        <color theme="1" tint="0.499984740745262"/>
      </bottom>
      <diagonal/>
    </border>
    <border>
      <left/>
      <right style="thick">
        <color theme="1" tint="0.499984740745262"/>
      </right>
      <top/>
      <bottom style="thick">
        <color theme="1" tint="0.499984740745262"/>
      </bottom>
      <diagonal/>
    </border>
    <border>
      <left/>
      <right style="thin">
        <color theme="1" tint="0.499984740745262"/>
      </right>
      <top style="thick">
        <color theme="1" tint="0.499984740745262"/>
      </top>
      <bottom/>
      <diagonal/>
    </border>
    <border>
      <left/>
      <right style="thin">
        <color theme="1" tint="0.499984740745262"/>
      </right>
      <top/>
      <bottom style="thick">
        <color theme="1" tint="0.499984740745262"/>
      </bottom>
      <diagonal/>
    </border>
    <border>
      <left style="thin">
        <color theme="1" tint="0.499984740745262"/>
      </left>
      <right style="thin">
        <color theme="1" tint="0.499984740745262"/>
      </right>
      <top style="thick">
        <color theme="1" tint="0.499984740745262"/>
      </top>
      <bottom/>
      <diagonal/>
    </border>
    <border>
      <left style="thin">
        <color theme="1" tint="0.499984740745262"/>
      </left>
      <right style="thin">
        <color theme="1" tint="0.499984740745262"/>
      </right>
      <top/>
      <bottom style="thick">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3">
    <xf numFmtId="0" fontId="0" fillId="0" borderId="0"/>
    <xf numFmtId="0" fontId="10" fillId="0" borderId="0" applyNumberFormat="0" applyFill="0" applyBorder="0" applyAlignment="0" applyProtection="0"/>
    <xf numFmtId="9" fontId="11" fillId="0" borderId="0" applyFont="0" applyFill="0" applyBorder="0" applyAlignment="0" applyProtection="0"/>
  </cellStyleXfs>
  <cellXfs count="192">
    <xf numFmtId="0" fontId="0" fillId="0" borderId="0" xfId="0" applyFont="1" applyAlignment="1"/>
    <xf numFmtId="0" fontId="1" fillId="0" borderId="0" xfId="0" applyFont="1" applyAlignment="1">
      <alignment vertical="top"/>
    </xf>
    <xf numFmtId="0" fontId="3" fillId="0" borderId="0" xfId="0" applyFont="1" applyAlignment="1"/>
    <xf numFmtId="0" fontId="4" fillId="0" borderId="0" xfId="0" applyFont="1" applyAlignment="1">
      <alignment horizontal="left" vertical="top"/>
    </xf>
    <xf numFmtId="0" fontId="5" fillId="0" borderId="0" xfId="0" applyFont="1" applyAlignment="1">
      <alignment horizontal="center" vertical="center" wrapText="1"/>
    </xf>
    <xf numFmtId="0" fontId="2" fillId="0" borderId="0" xfId="0" applyFont="1" applyAlignment="1">
      <alignment vertical="top" wrapText="1"/>
    </xf>
    <xf numFmtId="0" fontId="3" fillId="0" borderId="0" xfId="0" applyFont="1" applyAlignment="1">
      <alignment horizontal="center" vertical="center" wrapText="1"/>
    </xf>
    <xf numFmtId="0" fontId="2" fillId="2" borderId="0" xfId="0" applyFont="1" applyFill="1"/>
    <xf numFmtId="0" fontId="2" fillId="0" borderId="0" xfId="0" applyFont="1" applyAlignment="1"/>
    <xf numFmtId="0" fontId="3" fillId="3" borderId="0" xfId="0" applyFont="1" applyFill="1" applyAlignment="1">
      <alignment horizontal="center" vertical="center" wrapText="1"/>
    </xf>
    <xf numFmtId="0" fontId="2" fillId="0" borderId="1" xfId="0" applyFont="1" applyBorder="1" applyAlignment="1">
      <alignment vertical="top" wrapText="1"/>
    </xf>
    <xf numFmtId="0" fontId="3" fillId="0" borderId="0" xfId="0" applyFont="1" applyAlignment="1">
      <alignment wrapText="1"/>
    </xf>
    <xf numFmtId="0" fontId="4" fillId="5" borderId="1" xfId="0" applyFont="1" applyFill="1" applyBorder="1" applyAlignment="1">
      <alignment vertical="top" wrapText="1"/>
    </xf>
    <xf numFmtId="0" fontId="3" fillId="0" borderId="1" xfId="0" applyFont="1" applyBorder="1" applyAlignment="1">
      <alignment vertical="top" wrapText="1"/>
    </xf>
    <xf numFmtId="0" fontId="6" fillId="4" borderId="0" xfId="0" applyFont="1" applyFill="1" applyAlignment="1"/>
    <xf numFmtId="0" fontId="6" fillId="13" borderId="1" xfId="0" applyFont="1" applyFill="1" applyBorder="1" applyAlignment="1">
      <alignment wrapText="1"/>
    </xf>
    <xf numFmtId="0" fontId="3" fillId="3" borderId="1" xfId="0" applyFont="1" applyFill="1" applyBorder="1" applyAlignment="1">
      <alignment horizontal="center" vertical="center" wrapText="1"/>
    </xf>
    <xf numFmtId="0" fontId="3" fillId="14" borderId="1" xfId="0" applyFont="1" applyFill="1" applyBorder="1" applyAlignment="1">
      <alignment wrapText="1"/>
    </xf>
    <xf numFmtId="0" fontId="3" fillId="15" borderId="1" xfId="0" applyFont="1" applyFill="1" applyBorder="1" applyAlignment="1">
      <alignment horizontal="left" vertical="center" wrapText="1"/>
    </xf>
    <xf numFmtId="0" fontId="8" fillId="0" borderId="1" xfId="0" applyFont="1" applyBorder="1" applyAlignment="1">
      <alignment vertical="top" wrapText="1"/>
    </xf>
    <xf numFmtId="0" fontId="8" fillId="0" borderId="1" xfId="0" applyFont="1" applyBorder="1" applyAlignment="1">
      <alignment vertical="top"/>
    </xf>
    <xf numFmtId="0" fontId="2" fillId="0" borderId="1" xfId="0" applyFont="1" applyBorder="1"/>
    <xf numFmtId="0" fontId="2" fillId="0" borderId="1" xfId="0" applyFont="1" applyBorder="1" applyAlignment="1"/>
    <xf numFmtId="0" fontId="3" fillId="0" borderId="0" xfId="0" applyFont="1" applyAlignment="1">
      <alignment horizontal="right"/>
    </xf>
    <xf numFmtId="0" fontId="2" fillId="0" borderId="0" xfId="0" applyFont="1" applyAlignment="1">
      <alignment horizontal="center"/>
    </xf>
    <xf numFmtId="0" fontId="3" fillId="14" borderId="1" xfId="0" applyFont="1" applyFill="1" applyBorder="1" applyAlignment="1">
      <alignment horizontal="center"/>
    </xf>
    <xf numFmtId="0" fontId="3" fillId="14" borderId="1" xfId="0" applyFont="1" applyFill="1" applyBorder="1" applyAlignment="1">
      <alignment horizontal="right"/>
    </xf>
    <xf numFmtId="0" fontId="2" fillId="14" borderId="1" xfId="0" applyFont="1" applyFill="1" applyBorder="1" applyAlignment="1">
      <alignment horizontal="center"/>
    </xf>
    <xf numFmtId="0" fontId="3" fillId="14" borderId="1" xfId="0" applyFont="1" applyFill="1" applyBorder="1" applyAlignment="1">
      <alignment horizontal="right" vertical="center"/>
    </xf>
    <xf numFmtId="0" fontId="2" fillId="2" borderId="1" xfId="0" applyFont="1" applyFill="1" applyBorder="1" applyAlignment="1">
      <alignment wrapText="1"/>
    </xf>
    <xf numFmtId="0" fontId="2" fillId="2" borderId="1" xfId="0" applyFont="1" applyFill="1" applyBorder="1"/>
    <xf numFmtId="0" fontId="2" fillId="14" borderId="1" xfId="0" applyFont="1" applyFill="1" applyBorder="1" applyAlignment="1">
      <alignment wrapText="1"/>
    </xf>
    <xf numFmtId="0" fontId="2" fillId="14" borderId="1" xfId="0" applyFont="1" applyFill="1" applyBorder="1"/>
    <xf numFmtId="0" fontId="2" fillId="16" borderId="0" xfId="0" applyFont="1" applyFill="1"/>
    <xf numFmtId="0" fontId="2" fillId="17" borderId="0" xfId="0" applyFont="1" applyFill="1"/>
    <xf numFmtId="0" fontId="2" fillId="18" borderId="0" xfId="0" applyFont="1" applyFill="1"/>
    <xf numFmtId="0" fontId="2" fillId="8" borderId="0" xfId="0" applyFont="1" applyFill="1"/>
    <xf numFmtId="0" fontId="0" fillId="0" borderId="0" xfId="0" applyFont="1" applyAlignment="1"/>
    <xf numFmtId="0" fontId="0" fillId="0" borderId="0" xfId="0" applyFont="1" applyAlignment="1"/>
    <xf numFmtId="0" fontId="12" fillId="4" borderId="1" xfId="0" applyFont="1" applyFill="1" applyBorder="1" applyAlignment="1">
      <alignment horizontal="center" vertical="center" wrapText="1"/>
    </xf>
    <xf numFmtId="0" fontId="13" fillId="7" borderId="1" xfId="0" applyFont="1" applyFill="1" applyBorder="1" applyAlignment="1">
      <alignment vertical="top" wrapText="1"/>
    </xf>
    <xf numFmtId="0" fontId="13" fillId="10" borderId="1" xfId="0" applyFont="1" applyFill="1" applyBorder="1" applyAlignment="1">
      <alignment vertical="top" wrapText="1"/>
    </xf>
    <xf numFmtId="0" fontId="13" fillId="12" borderId="1" xfId="0" applyFont="1" applyFill="1" applyBorder="1" applyAlignment="1">
      <alignment vertical="top" wrapText="1"/>
    </xf>
    <xf numFmtId="0" fontId="10" fillId="0" borderId="1" xfId="1" applyBorder="1" applyAlignment="1">
      <alignment vertical="top" wrapText="1"/>
    </xf>
    <xf numFmtId="0" fontId="0" fillId="0" borderId="1" xfId="0" applyFont="1" applyBorder="1" applyAlignment="1"/>
    <xf numFmtId="0" fontId="2" fillId="0" borderId="0" xfId="0" applyFont="1" applyBorder="1" applyAlignment="1">
      <alignment horizontal="center"/>
    </xf>
    <xf numFmtId="0" fontId="18" fillId="6" borderId="0" xfId="0" applyFont="1" applyFill="1" applyAlignment="1">
      <alignment vertical="center"/>
    </xf>
    <xf numFmtId="0" fontId="18" fillId="9" borderId="0" xfId="0" applyFont="1" applyFill="1" applyAlignment="1">
      <alignment vertical="center"/>
    </xf>
    <xf numFmtId="0" fontId="18" fillId="11" borderId="0" xfId="0" applyFont="1" applyFill="1" applyAlignment="1">
      <alignment vertical="center"/>
    </xf>
    <xf numFmtId="0" fontId="9" fillId="24" borderId="13" xfId="0" applyFont="1" applyFill="1" applyBorder="1" applyAlignment="1">
      <alignment horizontal="center"/>
    </xf>
    <xf numFmtId="0" fontId="9" fillId="24" borderId="14" xfId="0" applyFont="1" applyFill="1" applyBorder="1" applyAlignment="1">
      <alignment horizontal="center"/>
    </xf>
    <xf numFmtId="0" fontId="9" fillId="24" borderId="16" xfId="0" applyFont="1" applyFill="1" applyBorder="1" applyAlignment="1">
      <alignment horizontal="center"/>
    </xf>
    <xf numFmtId="0" fontId="9" fillId="24" borderId="18" xfId="0" applyFont="1" applyFill="1" applyBorder="1" applyAlignment="1">
      <alignment horizontal="center"/>
    </xf>
    <xf numFmtId="0" fontId="19" fillId="0" borderId="0" xfId="0" applyFont="1" applyAlignment="1"/>
    <xf numFmtId="0" fontId="17" fillId="0" borderId="19" xfId="0" applyFont="1" applyBorder="1" applyAlignment="1">
      <alignment horizontal="center" vertical="center"/>
    </xf>
    <xf numFmtId="0" fontId="17" fillId="0" borderId="7" xfId="0" applyFont="1" applyBorder="1" applyAlignment="1">
      <alignment horizontal="center" vertical="center"/>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7" fillId="23" borderId="19" xfId="0" applyFont="1" applyFill="1" applyBorder="1" applyAlignment="1">
      <alignment horizontal="center" vertical="center"/>
    </xf>
    <xf numFmtId="0" fontId="20" fillId="11" borderId="0" xfId="0" applyFont="1" applyFill="1" applyAlignment="1">
      <alignment horizontal="center" vertical="center"/>
    </xf>
    <xf numFmtId="0" fontId="17" fillId="23" borderId="21" xfId="0" applyFont="1" applyFill="1" applyBorder="1" applyAlignment="1">
      <alignment horizontal="center" vertical="center"/>
    </xf>
    <xf numFmtId="0" fontId="17" fillId="0" borderId="22" xfId="0" applyFont="1" applyBorder="1" applyAlignment="1">
      <alignment horizontal="center" vertical="center"/>
    </xf>
    <xf numFmtId="0" fontId="0" fillId="23" borderId="0" xfId="0" applyFont="1" applyFill="1" applyAlignment="1"/>
    <xf numFmtId="9" fontId="2" fillId="0" borderId="25" xfId="2" applyFont="1" applyBorder="1" applyAlignment="1">
      <alignment horizontal="center"/>
    </xf>
    <xf numFmtId="9" fontId="2" fillId="0" borderId="26" xfId="2" applyFont="1" applyBorder="1" applyAlignment="1">
      <alignment horizontal="center"/>
    </xf>
    <xf numFmtId="9" fontId="2" fillId="0" borderId="27" xfId="2" applyFont="1" applyBorder="1" applyAlignment="1">
      <alignment horizontal="center"/>
    </xf>
    <xf numFmtId="9" fontId="2" fillId="0" borderId="28" xfId="2" applyFont="1" applyBorder="1" applyAlignment="1">
      <alignment horizontal="center"/>
    </xf>
    <xf numFmtId="9" fontId="2" fillId="0" borderId="0" xfId="2" applyFont="1" applyBorder="1" applyAlignment="1">
      <alignment horizontal="center"/>
    </xf>
    <xf numFmtId="9" fontId="2" fillId="0" borderId="29" xfId="2" applyFont="1" applyBorder="1" applyAlignment="1">
      <alignment horizontal="center"/>
    </xf>
    <xf numFmtId="0" fontId="17" fillId="0" borderId="3" xfId="0" applyFont="1" applyBorder="1" applyAlignment="1">
      <alignment horizontal="center" vertical="center"/>
    </xf>
    <xf numFmtId="0" fontId="17" fillId="0" borderId="30" xfId="0" applyFont="1" applyBorder="1" applyAlignment="1">
      <alignment horizontal="center" vertical="center"/>
    </xf>
    <xf numFmtId="0" fontId="17" fillId="23" borderId="30" xfId="0" applyFont="1" applyFill="1" applyBorder="1" applyAlignment="1">
      <alignment horizontal="center" vertical="center"/>
    </xf>
    <xf numFmtId="0" fontId="17" fillId="0" borderId="20" xfId="0" applyFont="1" applyBorder="1" applyAlignment="1">
      <alignment horizontal="center" vertical="center"/>
    </xf>
    <xf numFmtId="0" fontId="17" fillId="23" borderId="31" xfId="0" applyFont="1" applyFill="1" applyBorder="1" applyAlignment="1">
      <alignment horizontal="center" vertical="center"/>
    </xf>
    <xf numFmtId="0" fontId="2" fillId="0" borderId="32" xfId="0" applyFont="1" applyBorder="1" applyAlignment="1">
      <alignment horizontal="center"/>
    </xf>
    <xf numFmtId="0" fontId="2" fillId="0" borderId="33" xfId="0" applyFont="1" applyBorder="1" applyAlignment="1">
      <alignment horizontal="center"/>
    </xf>
    <xf numFmtId="9" fontId="2" fillId="0" borderId="32" xfId="2" applyFont="1" applyBorder="1" applyAlignment="1">
      <alignment horizontal="center"/>
    </xf>
    <xf numFmtId="9" fontId="2" fillId="0" borderId="33" xfId="2" applyFont="1" applyBorder="1" applyAlignment="1">
      <alignment horizontal="center"/>
    </xf>
    <xf numFmtId="0" fontId="0" fillId="0" borderId="0" xfId="0" applyFont="1" applyBorder="1" applyAlignment="1"/>
    <xf numFmtId="0" fontId="0" fillId="0" borderId="0" xfId="0" applyFont="1" applyAlignment="1">
      <alignment wrapText="1"/>
    </xf>
    <xf numFmtId="0" fontId="2" fillId="2" borderId="0" xfId="0" applyFont="1" applyFill="1" applyAlignment="1">
      <alignment wrapText="1"/>
    </xf>
    <xf numFmtId="0" fontId="3" fillId="3" borderId="35" xfId="0" applyFont="1" applyFill="1" applyBorder="1" applyAlignment="1">
      <alignment horizontal="center" vertical="center" wrapText="1"/>
    </xf>
    <xf numFmtId="0" fontId="7" fillId="0" borderId="35" xfId="0" applyFont="1" applyBorder="1" applyAlignment="1">
      <alignment horizontal="left" wrapText="1"/>
    </xf>
    <xf numFmtId="0" fontId="2" fillId="0" borderId="35" xfId="0" applyFont="1" applyBorder="1" applyAlignment="1">
      <alignment wrapText="1"/>
    </xf>
    <xf numFmtId="0" fontId="2" fillId="2" borderId="34" xfId="0" applyFont="1" applyFill="1" applyBorder="1" applyAlignment="1">
      <alignment wrapText="1"/>
    </xf>
    <xf numFmtId="0" fontId="8" fillId="5" borderId="11" xfId="0" applyFont="1" applyFill="1" applyBorder="1" applyAlignment="1">
      <alignment vertical="top" wrapText="1"/>
    </xf>
    <xf numFmtId="0" fontId="21" fillId="4" borderId="0" xfId="0" applyFont="1" applyFill="1" applyAlignment="1"/>
    <xf numFmtId="0" fontId="0" fillId="0" borderId="37" xfId="0" applyFont="1" applyBorder="1" applyAlignment="1"/>
    <xf numFmtId="0" fontId="8" fillId="0" borderId="37" xfId="0" applyFont="1" applyBorder="1" applyAlignment="1">
      <alignment vertical="top" wrapText="1"/>
    </xf>
    <xf numFmtId="0" fontId="3" fillId="0" borderId="37" xfId="0" applyFont="1" applyBorder="1" applyAlignment="1">
      <alignment wrapText="1"/>
    </xf>
    <xf numFmtId="0" fontId="15" fillId="0" borderId="37" xfId="0" applyFont="1" applyBorder="1" applyAlignment="1">
      <alignment vertical="top" wrapText="1"/>
    </xf>
    <xf numFmtId="0" fontId="0" fillId="0" borderId="0" xfId="0" applyFont="1" applyAlignment="1">
      <alignment vertical="top" wrapText="1"/>
    </xf>
    <xf numFmtId="0" fontId="27" fillId="0" borderId="9" xfId="0" applyFont="1" applyBorder="1" applyAlignment="1">
      <alignment vertical="top" wrapText="1"/>
    </xf>
    <xf numFmtId="0" fontId="0" fillId="0" borderId="9" xfId="0" applyFont="1" applyBorder="1" applyAlignment="1">
      <alignment vertical="top" wrapText="1"/>
    </xf>
    <xf numFmtId="0" fontId="27" fillId="0" borderId="36" xfId="0" applyFont="1" applyBorder="1" applyAlignment="1">
      <alignment vertical="top" wrapText="1"/>
    </xf>
    <xf numFmtId="0" fontId="26" fillId="0" borderId="36" xfId="0" applyFont="1" applyBorder="1" applyAlignment="1">
      <alignment vertical="top" wrapText="1"/>
    </xf>
    <xf numFmtId="0" fontId="26" fillId="0" borderId="42" xfId="0" applyFont="1" applyBorder="1" applyAlignment="1">
      <alignment vertical="top" wrapText="1"/>
    </xf>
    <xf numFmtId="0" fontId="26" fillId="0" borderId="43" xfId="0" applyFont="1" applyBorder="1" applyAlignment="1">
      <alignment vertical="top" wrapText="1"/>
    </xf>
    <xf numFmtId="0" fontId="27" fillId="0" borderId="35" xfId="0" applyFont="1" applyBorder="1" applyAlignment="1">
      <alignment vertical="top" wrapText="1"/>
    </xf>
    <xf numFmtId="0" fontId="26" fillId="0" borderId="35" xfId="0" applyFont="1" applyBorder="1" applyAlignment="1">
      <alignment vertical="top" wrapText="1"/>
    </xf>
    <xf numFmtId="0" fontId="0" fillId="0" borderId="35" xfId="0" applyFont="1" applyBorder="1" applyAlignment="1">
      <alignment vertical="top" wrapText="1"/>
    </xf>
    <xf numFmtId="0" fontId="26" fillId="0" borderId="44" xfId="0" applyFont="1" applyBorder="1" applyAlignment="1">
      <alignment vertical="top" wrapText="1"/>
    </xf>
    <xf numFmtId="0" fontId="0" fillId="0" borderId="45" xfId="0" applyFont="1" applyBorder="1" applyAlignment="1">
      <alignment vertical="top" wrapText="1"/>
    </xf>
    <xf numFmtId="0" fontId="25" fillId="20" borderId="43" xfId="0" applyFont="1" applyFill="1" applyBorder="1" applyAlignment="1">
      <alignment vertical="top" wrapText="1"/>
    </xf>
    <xf numFmtId="0" fontId="26" fillId="28" borderId="45" xfId="0" applyFont="1" applyFill="1" applyBorder="1" applyAlignment="1">
      <alignment vertical="top" wrapText="1"/>
    </xf>
    <xf numFmtId="0" fontId="26" fillId="22" borderId="41" xfId="0" applyFont="1" applyFill="1" applyBorder="1" applyAlignment="1">
      <alignment vertical="top" wrapText="1"/>
    </xf>
    <xf numFmtId="0" fontId="23" fillId="20" borderId="42" xfId="0" applyFont="1" applyFill="1" applyBorder="1" applyAlignment="1">
      <alignment horizontal="center" vertical="top" wrapText="1"/>
    </xf>
    <xf numFmtId="0" fontId="23" fillId="28" borderId="44" xfId="0" applyFont="1" applyFill="1" applyBorder="1" applyAlignment="1">
      <alignment horizontal="center" vertical="top" wrapText="1"/>
    </xf>
    <xf numFmtId="0" fontId="23" fillId="22" borderId="39" xfId="0" applyFont="1" applyFill="1" applyBorder="1" applyAlignment="1">
      <alignment horizontal="center" vertical="top" wrapText="1"/>
    </xf>
    <xf numFmtId="0" fontId="9" fillId="0" borderId="0" xfId="0" applyFont="1" applyAlignment="1"/>
    <xf numFmtId="0" fontId="0" fillId="0" borderId="0" xfId="0" applyFont="1" applyAlignment="1"/>
    <xf numFmtId="0" fontId="31" fillId="0" borderId="0" xfId="0" applyFont="1" applyAlignment="1">
      <alignment vertical="top"/>
    </xf>
    <xf numFmtId="0" fontId="32" fillId="0" borderId="0" xfId="0" applyFont="1" applyAlignment="1"/>
    <xf numFmtId="0" fontId="30" fillId="29" borderId="46" xfId="0" applyFont="1" applyFill="1" applyBorder="1" applyAlignment="1">
      <alignment horizontal="center" vertical="center" wrapText="1"/>
    </xf>
    <xf numFmtId="0" fontId="33" fillId="20" borderId="46" xfId="0" applyFont="1" applyFill="1" applyBorder="1" applyAlignment="1">
      <alignment horizontal="center" vertical="center" wrapText="1"/>
    </xf>
    <xf numFmtId="0" fontId="37" fillId="30" borderId="0" xfId="0" applyFont="1" applyFill="1" applyBorder="1" applyAlignment="1">
      <alignment vertical="center" textRotation="90"/>
    </xf>
    <xf numFmtId="0" fontId="34" fillId="0" borderId="47" xfId="0" applyFont="1" applyBorder="1" applyAlignment="1">
      <alignment vertical="top" wrapText="1"/>
    </xf>
    <xf numFmtId="0" fontId="36" fillId="0" borderId="37" xfId="0" applyFont="1" applyBorder="1" applyAlignment="1">
      <alignment horizontal="left" vertical="top"/>
    </xf>
    <xf numFmtId="0" fontId="29" fillId="0" borderId="0" xfId="0" applyFont="1" applyAlignment="1"/>
    <xf numFmtId="0" fontId="7" fillId="0" borderId="35" xfId="0" applyFont="1" applyBorder="1" applyAlignment="1">
      <alignment horizontal="left"/>
    </xf>
    <xf numFmtId="0" fontId="2" fillId="0" borderId="35" xfId="0" applyFont="1" applyBorder="1" applyAlignment="1"/>
    <xf numFmtId="0" fontId="3" fillId="0" borderId="0" xfId="0" applyFont="1" applyFill="1" applyAlignment="1">
      <alignment horizontal="left" vertical="center"/>
    </xf>
    <xf numFmtId="0" fontId="3" fillId="0" borderId="0" xfId="0" applyFont="1" applyFill="1" applyAlignment="1">
      <alignment horizontal="center" vertical="center"/>
    </xf>
    <xf numFmtId="0" fontId="40" fillId="0" borderId="0" xfId="0" applyFont="1" applyAlignment="1"/>
    <xf numFmtId="0" fontId="9" fillId="0" borderId="0" xfId="0" applyFont="1" applyBorder="1" applyAlignment="1"/>
    <xf numFmtId="0" fontId="15" fillId="0" borderId="0" xfId="0" applyFont="1" applyBorder="1" applyAlignment="1">
      <alignment vertical="top" wrapText="1"/>
    </xf>
    <xf numFmtId="0" fontId="22" fillId="27" borderId="8" xfId="0" applyFont="1" applyFill="1" applyBorder="1" applyAlignment="1">
      <alignment vertical="top"/>
    </xf>
    <xf numFmtId="0" fontId="26" fillId="0" borderId="9" xfId="0" applyFont="1" applyBorder="1" applyAlignment="1">
      <alignment vertical="top" wrapText="1"/>
    </xf>
    <xf numFmtId="0" fontId="0" fillId="0" borderId="0" xfId="0" applyFont="1" applyAlignment="1"/>
    <xf numFmtId="0" fontId="7" fillId="33" borderId="0" xfId="0" applyFont="1" applyFill="1" applyAlignment="1">
      <alignment horizontal="left" vertical="top" wrapText="1"/>
    </xf>
    <xf numFmtId="0" fontId="22" fillId="27" borderId="38" xfId="0" applyFont="1" applyFill="1" applyBorder="1" applyAlignment="1">
      <alignment vertical="top"/>
    </xf>
    <xf numFmtId="0" fontId="22" fillId="27" borderId="8" xfId="0" applyFont="1" applyFill="1" applyBorder="1" applyAlignment="1">
      <alignment vertical="top"/>
    </xf>
    <xf numFmtId="0" fontId="22" fillId="27" borderId="40" xfId="0" applyFont="1" applyFill="1" applyBorder="1" applyAlignment="1">
      <alignment vertical="top"/>
    </xf>
    <xf numFmtId="0" fontId="26" fillId="0" borderId="0" xfId="0" applyFont="1" applyBorder="1" applyAlignment="1">
      <alignment horizontal="center" vertical="top" wrapText="1"/>
    </xf>
    <xf numFmtId="0" fontId="26" fillId="0" borderId="9" xfId="0" applyFont="1" applyBorder="1" applyAlignment="1">
      <alignment horizontal="center" vertical="top" wrapText="1"/>
    </xf>
    <xf numFmtId="0" fontId="27" fillId="0" borderId="5" xfId="0" applyFont="1" applyBorder="1" applyAlignment="1">
      <alignment horizontal="left" vertical="top" wrapText="1"/>
    </xf>
    <xf numFmtId="0" fontId="27" fillId="0" borderId="39" xfId="0" applyFont="1" applyBorder="1" applyAlignment="1">
      <alignment horizontal="left" vertical="top" wrapText="1"/>
    </xf>
    <xf numFmtId="0" fontId="27" fillId="0" borderId="0" xfId="0" applyFont="1" applyBorder="1" applyAlignment="1">
      <alignment horizontal="left" vertical="top" wrapText="1"/>
    </xf>
    <xf numFmtId="0" fontId="27" fillId="0" borderId="9" xfId="0" applyFont="1" applyBorder="1" applyAlignment="1">
      <alignment horizontal="left" vertical="top" wrapText="1"/>
    </xf>
    <xf numFmtId="0" fontId="45" fillId="30" borderId="6" xfId="0" applyFont="1" applyFill="1" applyBorder="1" applyAlignment="1">
      <alignment horizontal="left" vertical="top"/>
    </xf>
    <xf numFmtId="0" fontId="22" fillId="27" borderId="38" xfId="0" applyFont="1" applyFill="1" applyBorder="1" applyAlignment="1">
      <alignment vertical="top" wrapText="1"/>
    </xf>
    <xf numFmtId="0" fontId="22" fillId="27" borderId="40" xfId="0" applyFont="1" applyFill="1" applyBorder="1" applyAlignment="1">
      <alignment vertical="top" wrapText="1"/>
    </xf>
    <xf numFmtId="0" fontId="26" fillId="0" borderId="39" xfId="0" applyFont="1" applyBorder="1" applyAlignment="1">
      <alignment vertical="top" wrapText="1"/>
    </xf>
    <xf numFmtId="0" fontId="26" fillId="0" borderId="9" xfId="0" applyFont="1" applyBorder="1" applyAlignment="1">
      <alignment vertical="top" wrapText="1"/>
    </xf>
    <xf numFmtId="0" fontId="26" fillId="0" borderId="41" xfId="0" applyFont="1" applyBorder="1" applyAlignment="1">
      <alignment vertical="top" wrapText="1"/>
    </xf>
    <xf numFmtId="0" fontId="10" fillId="31" borderId="46" xfId="1" applyFill="1" applyBorder="1" applyAlignment="1">
      <alignment horizontal="center" vertical="center"/>
    </xf>
    <xf numFmtId="0" fontId="27" fillId="0" borderId="6" xfId="0" applyFont="1" applyBorder="1" applyAlignment="1">
      <alignment horizontal="left" vertical="top" wrapText="1"/>
    </xf>
    <xf numFmtId="0" fontId="27" fillId="0" borderId="41" xfId="0" applyFont="1" applyBorder="1" applyAlignment="1">
      <alignment horizontal="left" vertical="top" wrapText="1"/>
    </xf>
    <xf numFmtId="0" fontId="44" fillId="32" borderId="0" xfId="0" applyFont="1" applyFill="1" applyAlignment="1">
      <alignment horizontal="left" vertical="top"/>
    </xf>
    <xf numFmtId="0" fontId="45" fillId="30" borderId="34" xfId="0" applyFont="1" applyFill="1" applyBorder="1" applyAlignment="1">
      <alignment horizontal="left" vertical="top"/>
    </xf>
    <xf numFmtId="0" fontId="39" fillId="31" borderId="46" xfId="1" applyFont="1" applyFill="1" applyBorder="1" applyAlignment="1">
      <alignment horizontal="center" vertical="center"/>
    </xf>
    <xf numFmtId="0" fontId="9" fillId="0" borderId="46" xfId="0" applyFont="1" applyBorder="1" applyAlignment="1">
      <alignment horizontal="left" vertical="center" wrapText="1"/>
    </xf>
    <xf numFmtId="0" fontId="0" fillId="0" borderId="46" xfId="0" applyFont="1" applyBorder="1" applyAlignment="1">
      <alignment horizontal="left" vertical="center" wrapText="1"/>
    </xf>
    <xf numFmtId="0" fontId="9" fillId="0" borderId="46" xfId="0" applyFont="1" applyBorder="1" applyAlignment="1">
      <alignment horizontal="left" vertical="center"/>
    </xf>
    <xf numFmtId="0" fontId="0" fillId="0" borderId="46" xfId="0" applyFont="1" applyBorder="1" applyAlignment="1">
      <alignment horizontal="left" vertical="center"/>
    </xf>
    <xf numFmtId="0" fontId="12" fillId="6" borderId="3" xfId="0" applyFont="1" applyFill="1" applyBorder="1" applyAlignment="1">
      <alignment horizontal="left" vertical="top"/>
    </xf>
    <xf numFmtId="0" fontId="12" fillId="6" borderId="4" xfId="0" applyFont="1" applyFill="1" applyBorder="1" applyAlignment="1">
      <alignment horizontal="left" vertical="top"/>
    </xf>
    <xf numFmtId="0" fontId="12" fillId="6" borderId="2" xfId="0" applyFont="1" applyFill="1" applyBorder="1" applyAlignment="1">
      <alignment horizontal="left" vertical="top"/>
    </xf>
    <xf numFmtId="0" fontId="12" fillId="9" borderId="3" xfId="0" applyFont="1" applyFill="1" applyBorder="1" applyAlignment="1">
      <alignment horizontal="left" vertical="top"/>
    </xf>
    <xf numFmtId="0" fontId="12" fillId="9" borderId="4" xfId="0" applyFont="1" applyFill="1" applyBorder="1" applyAlignment="1">
      <alignment horizontal="left" vertical="top"/>
    </xf>
    <xf numFmtId="0" fontId="12" fillId="9" borderId="2" xfId="0" applyFont="1" applyFill="1" applyBorder="1" applyAlignment="1">
      <alignment horizontal="left" vertical="top"/>
    </xf>
    <xf numFmtId="0" fontId="12" fillId="11" borderId="3" xfId="0" applyFont="1" applyFill="1" applyBorder="1" applyAlignment="1">
      <alignment horizontal="left" vertical="top"/>
    </xf>
    <xf numFmtId="0" fontId="12" fillId="11" borderId="4" xfId="0" applyFont="1" applyFill="1" applyBorder="1" applyAlignment="1">
      <alignment horizontal="left" vertical="top"/>
    </xf>
    <xf numFmtId="0" fontId="12" fillId="11" borderId="2" xfId="0" applyFont="1" applyFill="1" applyBorder="1" applyAlignment="1">
      <alignment horizontal="left" vertical="top"/>
    </xf>
    <xf numFmtId="0" fontId="9" fillId="23" borderId="10" xfId="0" applyFont="1" applyFill="1" applyBorder="1" applyAlignment="1">
      <alignment horizontal="right"/>
    </xf>
    <xf numFmtId="0" fontId="9" fillId="23" borderId="15" xfId="0" applyFont="1" applyFill="1" applyBorder="1" applyAlignment="1">
      <alignment horizontal="right"/>
    </xf>
    <xf numFmtId="0" fontId="9" fillId="23" borderId="17" xfId="0" applyFont="1" applyFill="1" applyBorder="1" applyAlignment="1">
      <alignment horizontal="right"/>
    </xf>
    <xf numFmtId="0" fontId="9" fillId="23" borderId="12" xfId="0" applyFont="1" applyFill="1" applyBorder="1" applyAlignment="1">
      <alignment horizontal="right"/>
    </xf>
    <xf numFmtId="0" fontId="14" fillId="25" borderId="8" xfId="0" applyFont="1" applyFill="1" applyBorder="1" applyAlignment="1">
      <alignment horizontal="center"/>
    </xf>
    <xf numFmtId="0" fontId="14" fillId="25" borderId="0" xfId="0" applyFont="1" applyFill="1" applyBorder="1" applyAlignment="1">
      <alignment horizontal="center"/>
    </xf>
    <xf numFmtId="0" fontId="14" fillId="25" borderId="9" xfId="0" applyFont="1" applyFill="1" applyBorder="1" applyAlignment="1">
      <alignment horizontal="center"/>
    </xf>
    <xf numFmtId="0" fontId="2" fillId="26" borderId="3" xfId="0" applyFont="1" applyFill="1" applyBorder="1" applyAlignment="1">
      <alignment vertical="center" wrapText="1"/>
    </xf>
    <xf numFmtId="0" fontId="2" fillId="26" borderId="23" xfId="0" applyFont="1" applyFill="1" applyBorder="1" applyAlignment="1">
      <alignment vertical="center" wrapText="1"/>
    </xf>
    <xf numFmtId="0" fontId="2" fillId="7" borderId="3" xfId="0" applyFont="1" applyFill="1" applyBorder="1" applyAlignment="1">
      <alignment vertical="center" wrapText="1"/>
    </xf>
    <xf numFmtId="0" fontId="2" fillId="7" borderId="23" xfId="0" applyFont="1" applyFill="1" applyBorder="1" applyAlignment="1">
      <alignment vertical="center" wrapText="1"/>
    </xf>
    <xf numFmtId="0" fontId="5" fillId="0" borderId="0" xfId="0" applyFont="1" applyAlignment="1">
      <alignment horizontal="right" vertical="center"/>
    </xf>
    <xf numFmtId="0" fontId="16" fillId="0" borderId="0" xfId="0" applyFont="1" applyAlignment="1"/>
    <xf numFmtId="0" fontId="14" fillId="19" borderId="8" xfId="0" applyFont="1" applyFill="1" applyBorder="1" applyAlignment="1">
      <alignment horizontal="center"/>
    </xf>
    <xf numFmtId="0" fontId="14" fillId="19" borderId="0" xfId="0" applyFont="1" applyFill="1" applyBorder="1" applyAlignment="1">
      <alignment horizontal="center"/>
    </xf>
    <xf numFmtId="0" fontId="14" fillId="19" borderId="9" xfId="0" applyFont="1" applyFill="1" applyBorder="1" applyAlignment="1">
      <alignment horizontal="center"/>
    </xf>
    <xf numFmtId="0" fontId="2" fillId="21" borderId="20" xfId="0" applyFont="1" applyFill="1" applyBorder="1" applyAlignment="1">
      <alignment vertical="center" wrapText="1"/>
    </xf>
    <xf numFmtId="0" fontId="2" fillId="21" borderId="24" xfId="0" applyFont="1" applyFill="1" applyBorder="1" applyAlignment="1">
      <alignment vertical="center" wrapText="1"/>
    </xf>
    <xf numFmtId="0" fontId="15" fillId="0" borderId="0" xfId="0" applyFont="1" applyAlignment="1">
      <alignment wrapText="1"/>
    </xf>
    <xf numFmtId="0" fontId="7" fillId="0" borderId="0" xfId="0" applyFont="1" applyAlignment="1">
      <alignment wrapText="1"/>
    </xf>
    <xf numFmtId="0" fontId="7" fillId="0" borderId="0" xfId="0" applyFont="1" applyAlignment="1"/>
    <xf numFmtId="0" fontId="4" fillId="0" borderId="0" xfId="0" applyFont="1" applyAlignment="1">
      <alignment wrapText="1"/>
    </xf>
    <xf numFmtId="0" fontId="0" fillId="0" borderId="0" xfId="0" applyFont="1" applyAlignment="1"/>
    <xf numFmtId="0" fontId="37" fillId="30" borderId="36" xfId="0" applyFont="1" applyFill="1" applyBorder="1" applyAlignment="1">
      <alignment vertical="center" textRotation="90"/>
    </xf>
    <xf numFmtId="0" fontId="38" fillId="0" borderId="0" xfId="0" applyFont="1" applyAlignment="1">
      <alignment horizontal="left" vertical="top" wrapText="1"/>
    </xf>
  </cellXfs>
  <cellStyles count="3">
    <cellStyle name="Hyperlink" xfId="1" builtinId="8"/>
    <cellStyle name="Normal" xfId="0" builtinId="0"/>
    <cellStyle name="Percent" xfId="2" builtinId="5"/>
  </cellStyles>
  <dxfs count="31">
    <dxf>
      <font>
        <color rgb="FF9C0006"/>
      </font>
      <fill>
        <patternFill>
          <bgColor rgb="FFFFC7CE"/>
        </patternFill>
      </fill>
    </dxf>
    <dxf>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9C0006"/>
      </font>
      <fill>
        <patternFill>
          <bgColor rgb="FFFFC7CE"/>
        </patternFill>
      </fill>
    </dxf>
    <dxf>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9C0006"/>
      </font>
      <fill>
        <patternFill>
          <bgColor rgb="FFFFC7CE"/>
        </patternFill>
      </fill>
    </dxf>
    <dxf>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9C0006"/>
      </font>
      <fill>
        <patternFill>
          <bgColor rgb="FFFFC7CE"/>
        </patternFill>
      </fill>
    </dxf>
    <dxf>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9C0006"/>
      </font>
      <fill>
        <patternFill>
          <bgColor rgb="FFFFC7CE"/>
        </patternFill>
      </fill>
    </dxf>
    <dxf>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patternType="solid">
          <fgColor rgb="FFB7E1CD"/>
          <bgColor rgb="FFB7E1CD"/>
        </patternFill>
      </fill>
    </dxf>
  </dxfs>
  <tableStyles count="0" defaultTableStyle="TableStyleMedium2" defaultPivotStyle="PivotStyleLight16"/>
  <colors>
    <mruColors>
      <color rgb="FFE7CDF2"/>
      <color rgb="FFAB0000"/>
      <color rgb="FFF3CDF2"/>
      <color rgb="FFD88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9BF3B-912D-8B47-91BC-5AB4A75B4A80}">
  <dimension ref="A1:H29"/>
  <sheetViews>
    <sheetView topLeftCell="A7" workbookViewId="0">
      <selection activeCell="F13" sqref="F13:F14"/>
    </sheetView>
  </sheetViews>
  <sheetFormatPr defaultColWidth="0" defaultRowHeight="12.5" zeroHeight="1" x14ac:dyDescent="0.25"/>
  <cols>
    <col min="1" max="1" width="13.1796875" customWidth="1"/>
    <col min="2" max="2" width="32.26953125" style="94" customWidth="1"/>
    <col min="3" max="4" width="30.81640625" style="94" customWidth="1"/>
    <col min="5" max="5" width="3.26953125" customWidth="1"/>
    <col min="6" max="6" width="22" customWidth="1"/>
    <col min="7" max="7" width="40.7265625" customWidth="1"/>
    <col min="8" max="8" width="5.81640625" customWidth="1"/>
    <col min="9" max="16384" width="10.81640625" hidden="1"/>
  </cols>
  <sheetData>
    <row r="1" spans="1:7" ht="31" customHeight="1" x14ac:dyDescent="0.25">
      <c r="A1" s="151" t="s">
        <v>0</v>
      </c>
      <c r="B1" s="151"/>
      <c r="C1" s="151"/>
      <c r="D1" s="151"/>
      <c r="E1" s="151"/>
      <c r="F1" s="151"/>
      <c r="G1" s="151"/>
    </row>
    <row r="2" spans="1:7" ht="162" customHeight="1" x14ac:dyDescent="0.25">
      <c r="A2" s="132" t="s">
        <v>1</v>
      </c>
      <c r="B2" s="132"/>
      <c r="C2" s="132"/>
      <c r="D2" s="132"/>
      <c r="E2" s="132"/>
      <c r="F2" s="132"/>
      <c r="G2" s="132"/>
    </row>
    <row r="3" spans="1:7" x14ac:dyDescent="0.25">
      <c r="A3" s="131"/>
      <c r="E3" s="131"/>
      <c r="F3" s="131"/>
      <c r="G3" s="131"/>
    </row>
    <row r="4" spans="1:7" s="113" customFormat="1" ht="24" customHeight="1" thickBot="1" x14ac:dyDescent="0.3">
      <c r="A4" s="142" t="s">
        <v>2</v>
      </c>
      <c r="B4" s="142"/>
      <c r="C4" s="142"/>
      <c r="D4" s="142"/>
      <c r="E4" s="131"/>
      <c r="F4" s="152" t="s">
        <v>3</v>
      </c>
      <c r="G4" s="152"/>
    </row>
    <row r="5" spans="1:7" ht="20" thickTop="1" x14ac:dyDescent="0.25">
      <c r="A5" s="143" t="s">
        <v>4</v>
      </c>
      <c r="B5" s="109" t="s">
        <v>5</v>
      </c>
      <c r="C5" s="110" t="s">
        <v>6</v>
      </c>
      <c r="D5" s="111" t="s">
        <v>7</v>
      </c>
      <c r="E5" s="131"/>
      <c r="F5" s="148" t="s">
        <v>8</v>
      </c>
      <c r="G5" s="154" t="s">
        <v>9</v>
      </c>
    </row>
    <row r="6" spans="1:7" ht="29.25" customHeight="1" thickBot="1" x14ac:dyDescent="0.3">
      <c r="A6" s="144"/>
      <c r="B6" s="106" t="s">
        <v>10</v>
      </c>
      <c r="C6" s="107" t="s">
        <v>11</v>
      </c>
      <c r="D6" s="108" t="s">
        <v>12</v>
      </c>
      <c r="E6" s="131"/>
      <c r="F6" s="148"/>
      <c r="G6" s="155"/>
    </row>
    <row r="7" spans="1:7" ht="15" thickTop="1" x14ac:dyDescent="0.25">
      <c r="A7" s="134" t="s">
        <v>13</v>
      </c>
      <c r="B7" s="97" t="s">
        <v>14</v>
      </c>
      <c r="C7" s="101" t="s">
        <v>15</v>
      </c>
      <c r="D7" s="130" t="s">
        <v>16</v>
      </c>
      <c r="E7" s="131"/>
      <c r="F7" s="148" t="s">
        <v>17</v>
      </c>
      <c r="G7" s="154" t="s">
        <v>18</v>
      </c>
    </row>
    <row r="8" spans="1:7" ht="14.5" x14ac:dyDescent="0.25">
      <c r="A8" s="134"/>
      <c r="B8" s="98" t="s">
        <v>19</v>
      </c>
      <c r="C8" s="102" t="s">
        <v>20</v>
      </c>
      <c r="D8" s="95" t="s">
        <v>21</v>
      </c>
      <c r="E8" s="131"/>
      <c r="F8" s="148"/>
      <c r="G8" s="155"/>
    </row>
    <row r="9" spans="1:7" ht="14.5" x14ac:dyDescent="0.25">
      <c r="A9" s="134"/>
      <c r="B9" s="98" t="s">
        <v>22</v>
      </c>
      <c r="C9" s="101" t="s">
        <v>23</v>
      </c>
      <c r="D9" s="95" t="s">
        <v>24</v>
      </c>
      <c r="E9" s="131"/>
      <c r="F9" s="148" t="s">
        <v>25</v>
      </c>
      <c r="G9" s="154" t="s">
        <v>26</v>
      </c>
    </row>
    <row r="10" spans="1:7" ht="16" customHeight="1" x14ac:dyDescent="0.25">
      <c r="A10" s="134"/>
      <c r="B10" s="98" t="s">
        <v>27</v>
      </c>
      <c r="C10" s="102" t="s">
        <v>28</v>
      </c>
      <c r="D10" s="130" t="s">
        <v>29</v>
      </c>
      <c r="E10" s="131"/>
      <c r="F10" s="148"/>
      <c r="G10" s="155"/>
    </row>
    <row r="11" spans="1:7" ht="14.5" x14ac:dyDescent="0.25">
      <c r="A11" s="134"/>
      <c r="B11" s="98" t="s">
        <v>30</v>
      </c>
      <c r="C11" s="102" t="s">
        <v>31</v>
      </c>
      <c r="D11" s="96"/>
      <c r="E11" s="131"/>
      <c r="F11" s="148" t="s">
        <v>32</v>
      </c>
      <c r="G11" s="154" t="s">
        <v>33</v>
      </c>
    </row>
    <row r="12" spans="1:7" ht="14.5" x14ac:dyDescent="0.25">
      <c r="A12" s="134"/>
      <c r="B12" s="98" t="s">
        <v>34</v>
      </c>
      <c r="C12" s="102" t="s">
        <v>35</v>
      </c>
      <c r="D12" s="96"/>
      <c r="E12" s="131"/>
      <c r="F12" s="148"/>
      <c r="G12" s="155"/>
    </row>
    <row r="13" spans="1:7" ht="15" thickBot="1" x14ac:dyDescent="0.3">
      <c r="A13" s="134"/>
      <c r="B13" s="98" t="s">
        <v>36</v>
      </c>
      <c r="C13" s="103"/>
      <c r="D13" s="96"/>
      <c r="E13" s="131"/>
      <c r="F13" s="148" t="s">
        <v>37</v>
      </c>
      <c r="G13" s="154" t="s">
        <v>38</v>
      </c>
    </row>
    <row r="14" spans="1:7" ht="29.5" thickTop="1" x14ac:dyDescent="0.25">
      <c r="A14" s="133" t="s">
        <v>39</v>
      </c>
      <c r="B14" s="99" t="s">
        <v>40</v>
      </c>
      <c r="C14" s="104" t="s">
        <v>40</v>
      </c>
      <c r="D14" s="145" t="s">
        <v>41</v>
      </c>
      <c r="E14" s="131"/>
      <c r="F14" s="148"/>
      <c r="G14" s="155"/>
    </row>
    <row r="15" spans="1:7" ht="29" x14ac:dyDescent="0.25">
      <c r="A15" s="134"/>
      <c r="B15" s="98" t="s">
        <v>42</v>
      </c>
      <c r="C15" s="102" t="s">
        <v>41</v>
      </c>
      <c r="D15" s="146"/>
      <c r="E15" s="131"/>
      <c r="F15" s="148" t="s">
        <v>42</v>
      </c>
      <c r="G15" s="154" t="s">
        <v>43</v>
      </c>
    </row>
    <row r="16" spans="1:7" ht="14.5" x14ac:dyDescent="0.25">
      <c r="A16" s="134"/>
      <c r="B16" s="98" t="s">
        <v>37</v>
      </c>
      <c r="C16" s="103"/>
      <c r="D16" s="146"/>
      <c r="E16" s="131"/>
      <c r="F16" s="148"/>
      <c r="G16" s="155"/>
    </row>
    <row r="17" spans="1:7" ht="15" thickBot="1" x14ac:dyDescent="0.3">
      <c r="A17" s="135"/>
      <c r="B17" s="100" t="s">
        <v>44</v>
      </c>
      <c r="C17" s="105"/>
      <c r="D17" s="147"/>
      <c r="E17" s="131"/>
      <c r="F17" s="148" t="s">
        <v>44</v>
      </c>
      <c r="G17" s="154" t="s">
        <v>45</v>
      </c>
    </row>
    <row r="18" spans="1:7" ht="22" customHeight="1" thickTop="1" thickBot="1" x14ac:dyDescent="0.3">
      <c r="A18" s="129" t="s">
        <v>46</v>
      </c>
      <c r="B18" s="136" t="s">
        <v>47</v>
      </c>
      <c r="C18" s="136"/>
      <c r="D18" s="137"/>
      <c r="E18" s="131"/>
      <c r="F18" s="148"/>
      <c r="G18" s="155"/>
    </row>
    <row r="19" spans="1:7" ht="38.15" customHeight="1" thickTop="1" x14ac:dyDescent="0.25">
      <c r="A19" s="133" t="s">
        <v>48</v>
      </c>
      <c r="B19" s="138" t="s">
        <v>49</v>
      </c>
      <c r="C19" s="138"/>
      <c r="D19" s="139"/>
      <c r="E19" s="131"/>
      <c r="F19" s="148" t="s">
        <v>50</v>
      </c>
      <c r="G19" s="154" t="s">
        <v>51</v>
      </c>
    </row>
    <row r="20" spans="1:7" ht="16" customHeight="1" x14ac:dyDescent="0.25">
      <c r="A20" s="134"/>
      <c r="B20" s="140" t="s">
        <v>52</v>
      </c>
      <c r="C20" s="140"/>
      <c r="D20" s="141"/>
      <c r="E20" s="131"/>
      <c r="F20" s="148"/>
      <c r="G20" s="155"/>
    </row>
    <row r="21" spans="1:7" ht="33" customHeight="1" x14ac:dyDescent="0.25">
      <c r="A21" s="134"/>
      <c r="B21" s="140" t="s">
        <v>53</v>
      </c>
      <c r="C21" s="140"/>
      <c r="D21" s="141"/>
      <c r="E21" s="131"/>
      <c r="F21" s="153" t="s">
        <v>54</v>
      </c>
      <c r="G21" s="156" t="s">
        <v>55</v>
      </c>
    </row>
    <row r="22" spans="1:7" ht="31.5" customHeight="1" thickBot="1" x14ac:dyDescent="0.3">
      <c r="A22" s="135"/>
      <c r="B22" s="149" t="s">
        <v>56</v>
      </c>
      <c r="C22" s="149"/>
      <c r="D22" s="150"/>
      <c r="E22" s="131"/>
      <c r="F22" s="153"/>
      <c r="G22" s="157"/>
    </row>
    <row r="23" spans="1:7" ht="13" hidden="1" thickTop="1" x14ac:dyDescent="0.25">
      <c r="A23" s="131"/>
      <c r="E23" s="131"/>
      <c r="F23" s="131"/>
      <c r="G23" s="131"/>
    </row>
    <row r="24" spans="1:7" ht="13" hidden="1" thickTop="1" x14ac:dyDescent="0.25">
      <c r="A24" s="131"/>
      <c r="E24" s="131"/>
      <c r="F24" s="131"/>
      <c r="G24" s="131"/>
    </row>
    <row r="25" spans="1:7" ht="13" hidden="1" thickTop="1" x14ac:dyDescent="0.25">
      <c r="A25" s="131"/>
      <c r="E25" s="131"/>
      <c r="F25" s="131"/>
      <c r="G25" s="131"/>
    </row>
    <row r="26" spans="1:7" ht="13" hidden="1" thickTop="1" x14ac:dyDescent="0.25">
      <c r="A26" s="131"/>
      <c r="E26" s="131"/>
      <c r="F26" s="131"/>
      <c r="G26" s="131"/>
    </row>
    <row r="27" spans="1:7" ht="13" hidden="1" thickTop="1" x14ac:dyDescent="0.25">
      <c r="A27" s="131"/>
      <c r="E27" s="131"/>
      <c r="F27" s="131"/>
      <c r="G27" s="131"/>
    </row>
    <row r="28" spans="1:7" ht="13" hidden="1" thickTop="1" x14ac:dyDescent="0.25">
      <c r="A28" s="131"/>
      <c r="E28" s="131"/>
      <c r="F28" s="131"/>
      <c r="G28" s="131"/>
    </row>
    <row r="29" spans="1:7" ht="13" hidden="1" thickTop="1" x14ac:dyDescent="0.25">
      <c r="A29" s="131"/>
      <c r="E29" s="131"/>
      <c r="F29" s="131"/>
      <c r="G29" s="131"/>
    </row>
  </sheetData>
  <mergeCells count="32">
    <mergeCell ref="A1:G1"/>
    <mergeCell ref="F4:G4"/>
    <mergeCell ref="F17:F18"/>
    <mergeCell ref="F19:F20"/>
    <mergeCell ref="F21:F22"/>
    <mergeCell ref="G5:G6"/>
    <mergeCell ref="G7:G8"/>
    <mergeCell ref="G9:G10"/>
    <mergeCell ref="G11:G12"/>
    <mergeCell ref="G13:G14"/>
    <mergeCell ref="G15:G16"/>
    <mergeCell ref="G17:G18"/>
    <mergeCell ref="G19:G20"/>
    <mergeCell ref="G21:G22"/>
    <mergeCell ref="F5:F6"/>
    <mergeCell ref="F7:F8"/>
    <mergeCell ref="A2:G2"/>
    <mergeCell ref="A19:A22"/>
    <mergeCell ref="B18:D18"/>
    <mergeCell ref="B19:D19"/>
    <mergeCell ref="B20:D20"/>
    <mergeCell ref="B21:D21"/>
    <mergeCell ref="A4:D4"/>
    <mergeCell ref="A5:A6"/>
    <mergeCell ref="A7:A13"/>
    <mergeCell ref="A14:A17"/>
    <mergeCell ref="D14:D17"/>
    <mergeCell ref="F9:F10"/>
    <mergeCell ref="F11:F12"/>
    <mergeCell ref="F13:F14"/>
    <mergeCell ref="F15:F16"/>
    <mergeCell ref="B22:D22"/>
  </mergeCells>
  <hyperlinks>
    <hyperlink ref="F5:F6" location="'Indicators Table'!A1" display="Indicators Table" xr:uid="{00794530-B683-DA40-905D-8FB768AFCB17}"/>
    <hyperlink ref="F7:F8" location="'Aggregate Information'!A1" display="Aggregate Information" xr:uid="{470B79EE-8FC9-864B-904E-3776EF4057EF}"/>
    <hyperlink ref="F9:F10" location="'Quarterly PM Survey'!A1" display="Quarterly PM Survey" xr:uid="{E8C34CF9-E896-A348-98C7-4202FD1A01E1}"/>
    <hyperlink ref="F11:F12" location="'6 Month Survey'!A1" display="6 Month Survey" xr:uid="{3B10C7EF-0161-9243-9327-4F3C5A5F9B37}"/>
    <hyperlink ref="F13:F14" location="'Connections Tracker'!A1" display="Connections Tracker" xr:uid="{86D9FCE1-2C2A-6746-8BE2-69D3B63F1111}"/>
    <hyperlink ref="F15:F16" location="'Engagement Tracker'!A1" display="Engagement Tracker" xr:uid="{97B24DB0-15AE-C342-80CE-75F5E18B319C}"/>
    <hyperlink ref="F17:F18" location="'Acceleration Tracker'!A1" display="Acceleration Tracker" xr:uid="{F0820397-BCA4-564A-B57A-30E5BC3DB32B}"/>
    <hyperlink ref="F19:F20" location="'Pause and Reflect Guide'!A1" display="Pause and Refect Guide" xr:uid="{081B305A-BB24-7549-A6C2-4CCFE25BC345}"/>
    <hyperlink ref="F21:F22" location="'Drop Down Lists'!A1" display="(Drop Down Lists)" xr:uid="{C95CE694-098E-1D4B-981F-9CA47FA5AA7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3156F-DC5A-3540-8F63-6BE3A764A5B7}">
  <dimension ref="A2:R41"/>
  <sheetViews>
    <sheetView workbookViewId="0">
      <selection activeCell="J33" sqref="J33"/>
    </sheetView>
  </sheetViews>
  <sheetFormatPr defaultColWidth="11.453125" defaultRowHeight="12.5" x14ac:dyDescent="0.25"/>
  <sheetData>
    <row r="2" spans="1:18" ht="13" x14ac:dyDescent="0.3">
      <c r="A2" s="126" t="s">
        <v>281</v>
      </c>
      <c r="B2" s="131"/>
      <c r="C2" s="131"/>
      <c r="D2" s="126" t="s">
        <v>282</v>
      </c>
      <c r="E2" s="131"/>
      <c r="F2" s="126" t="s">
        <v>283</v>
      </c>
      <c r="G2" s="131"/>
      <c r="H2" s="131"/>
      <c r="I2" s="131"/>
      <c r="J2" s="126" t="s">
        <v>284</v>
      </c>
      <c r="K2" s="131"/>
      <c r="L2" s="131"/>
      <c r="M2" s="131"/>
      <c r="N2" s="131"/>
      <c r="O2" s="131"/>
      <c r="P2" s="131"/>
      <c r="Q2" s="131"/>
      <c r="R2" s="131"/>
    </row>
    <row r="3" spans="1:18" ht="13" x14ac:dyDescent="0.3">
      <c r="A3" s="112" t="s">
        <v>132</v>
      </c>
      <c r="B3" s="112" t="s">
        <v>137</v>
      </c>
      <c r="C3" s="131"/>
      <c r="D3" s="112" t="s">
        <v>285</v>
      </c>
      <c r="E3" s="131"/>
      <c r="F3" s="121" t="s">
        <v>14</v>
      </c>
      <c r="G3" s="131"/>
      <c r="H3" s="131"/>
      <c r="I3" s="131"/>
      <c r="J3" s="121" t="s">
        <v>286</v>
      </c>
      <c r="K3" s="131"/>
      <c r="L3" s="131"/>
      <c r="M3" s="131"/>
      <c r="N3" s="131"/>
      <c r="O3" s="131"/>
      <c r="P3" s="131"/>
      <c r="Q3" s="131"/>
      <c r="R3" s="131"/>
    </row>
    <row r="4" spans="1:18" ht="14" x14ac:dyDescent="0.3">
      <c r="A4" s="112" t="s">
        <v>131</v>
      </c>
      <c r="B4" s="112" t="s">
        <v>131</v>
      </c>
      <c r="C4" s="131"/>
      <c r="D4" s="112" t="s">
        <v>287</v>
      </c>
      <c r="E4" s="131"/>
      <c r="F4" s="122" t="s">
        <v>288</v>
      </c>
      <c r="G4" s="131"/>
      <c r="H4" s="131"/>
      <c r="I4" s="131"/>
      <c r="J4" s="112" t="s">
        <v>289</v>
      </c>
      <c r="K4" s="131"/>
      <c r="L4" s="131"/>
      <c r="M4" s="131"/>
      <c r="N4" s="131"/>
      <c r="O4" s="131"/>
      <c r="P4" s="131"/>
      <c r="Q4" s="131"/>
      <c r="R4" s="131"/>
    </row>
    <row r="5" spans="1:18" ht="14" x14ac:dyDescent="0.3">
      <c r="A5" s="112" t="s">
        <v>130</v>
      </c>
      <c r="B5" s="112" t="s">
        <v>136</v>
      </c>
      <c r="C5" s="131"/>
      <c r="D5" s="112" t="s">
        <v>290</v>
      </c>
      <c r="E5" s="131"/>
      <c r="F5" s="122" t="s">
        <v>291</v>
      </c>
      <c r="G5" s="131"/>
      <c r="H5" s="131"/>
      <c r="I5" s="131"/>
      <c r="J5" s="112" t="s">
        <v>292</v>
      </c>
      <c r="K5" s="131"/>
      <c r="L5" s="131"/>
      <c r="M5" s="131"/>
      <c r="N5" s="131"/>
      <c r="O5" s="131"/>
      <c r="P5" s="131"/>
      <c r="Q5" s="131"/>
      <c r="R5" s="131"/>
    </row>
    <row r="6" spans="1:18" ht="14" x14ac:dyDescent="0.3">
      <c r="A6" s="112" t="s">
        <v>135</v>
      </c>
      <c r="B6" s="131"/>
      <c r="C6" s="131"/>
      <c r="D6" s="112" t="s">
        <v>293</v>
      </c>
      <c r="E6" s="131"/>
      <c r="F6" s="122" t="s">
        <v>166</v>
      </c>
      <c r="G6" s="131"/>
      <c r="H6" s="131"/>
      <c r="I6" s="131"/>
      <c r="J6" s="112" t="s">
        <v>294</v>
      </c>
      <c r="K6" s="131"/>
      <c r="L6" s="131"/>
      <c r="M6" s="131"/>
      <c r="N6" s="131"/>
      <c r="O6" s="131"/>
      <c r="P6" s="131"/>
      <c r="Q6" s="131"/>
      <c r="R6" s="131"/>
    </row>
    <row r="7" spans="1:18" ht="14" x14ac:dyDescent="0.3">
      <c r="A7" s="131"/>
      <c r="B7" s="131"/>
      <c r="C7" s="131"/>
      <c r="D7" s="112" t="s">
        <v>295</v>
      </c>
      <c r="E7" s="131"/>
      <c r="F7" s="122" t="s">
        <v>296</v>
      </c>
      <c r="G7" s="131"/>
      <c r="H7" s="131"/>
      <c r="I7" s="131"/>
      <c r="J7" s="131"/>
      <c r="K7" s="131"/>
      <c r="L7" s="131"/>
      <c r="M7" s="131"/>
      <c r="N7" s="131"/>
      <c r="O7" s="131"/>
      <c r="P7" s="131"/>
      <c r="Q7" s="131"/>
      <c r="R7" s="131"/>
    </row>
    <row r="8" spans="1:18" x14ac:dyDescent="0.25">
      <c r="A8" s="131"/>
      <c r="B8" s="131"/>
      <c r="C8" s="131"/>
      <c r="D8" s="112" t="s">
        <v>297</v>
      </c>
      <c r="E8" s="131"/>
      <c r="F8" s="131"/>
      <c r="G8" s="131"/>
      <c r="H8" s="131"/>
      <c r="I8" s="131"/>
      <c r="J8" s="131"/>
      <c r="K8" s="131"/>
      <c r="L8" s="131"/>
      <c r="M8" s="131"/>
      <c r="N8" s="131"/>
      <c r="O8" s="131"/>
      <c r="P8" s="131"/>
      <c r="Q8" s="131"/>
      <c r="R8" s="131"/>
    </row>
    <row r="9" spans="1:18" ht="13" x14ac:dyDescent="0.3">
      <c r="A9" s="131"/>
      <c r="B9" s="131"/>
      <c r="C9" s="131"/>
      <c r="D9" s="112" t="s">
        <v>298</v>
      </c>
      <c r="E9" s="131"/>
      <c r="F9" s="121" t="s">
        <v>19</v>
      </c>
      <c r="G9" s="131"/>
      <c r="H9" s="131"/>
      <c r="I9" s="131"/>
      <c r="J9" s="124" t="s">
        <v>24</v>
      </c>
      <c r="K9" s="125"/>
      <c r="L9" s="125"/>
      <c r="M9" s="125"/>
      <c r="N9" s="125"/>
      <c r="O9" s="125"/>
      <c r="P9" s="125"/>
      <c r="Q9" s="125"/>
      <c r="R9" s="125"/>
    </row>
    <row r="10" spans="1:18" x14ac:dyDescent="0.25">
      <c r="A10" s="131"/>
      <c r="B10" s="131"/>
      <c r="C10" s="131"/>
      <c r="D10" s="112" t="s">
        <v>299</v>
      </c>
      <c r="E10" s="131"/>
      <c r="F10" s="123" t="s">
        <v>300</v>
      </c>
      <c r="G10" s="131"/>
      <c r="H10" s="131"/>
      <c r="I10" s="131"/>
      <c r="J10" s="112" t="s">
        <v>301</v>
      </c>
      <c r="K10" s="131"/>
      <c r="L10" s="131"/>
      <c r="M10" s="131"/>
      <c r="N10" s="131"/>
      <c r="O10" s="131"/>
      <c r="P10" s="131"/>
      <c r="Q10" s="131"/>
      <c r="R10" s="131"/>
    </row>
    <row r="11" spans="1:18" x14ac:dyDescent="0.25">
      <c r="A11" s="131"/>
      <c r="B11" s="131"/>
      <c r="C11" s="131"/>
      <c r="D11" s="112" t="s">
        <v>302</v>
      </c>
      <c r="E11" s="131"/>
      <c r="F11" s="123" t="s">
        <v>303</v>
      </c>
      <c r="G11" s="131"/>
      <c r="H11" s="131"/>
      <c r="I11" s="131"/>
      <c r="J11" s="112" t="s">
        <v>304</v>
      </c>
      <c r="K11" s="131"/>
      <c r="L11" s="131"/>
      <c r="M11" s="131"/>
      <c r="N11" s="131"/>
      <c r="O11" s="131"/>
      <c r="P11" s="131"/>
      <c r="Q11" s="131"/>
      <c r="R11" s="131"/>
    </row>
    <row r="12" spans="1:18" x14ac:dyDescent="0.25">
      <c r="A12" s="131"/>
      <c r="B12" s="131"/>
      <c r="C12" s="131"/>
      <c r="D12" s="112" t="s">
        <v>305</v>
      </c>
      <c r="E12" s="131"/>
      <c r="F12" s="123" t="s">
        <v>306</v>
      </c>
      <c r="G12" s="131"/>
      <c r="H12" s="131"/>
      <c r="I12" s="131"/>
      <c r="J12" s="112" t="s">
        <v>307</v>
      </c>
      <c r="K12" s="131"/>
      <c r="L12" s="131"/>
      <c r="M12" s="131"/>
      <c r="N12" s="131"/>
      <c r="O12" s="131"/>
      <c r="P12" s="131"/>
      <c r="Q12" s="131"/>
      <c r="R12" s="131"/>
    </row>
    <row r="13" spans="1:18" x14ac:dyDescent="0.25">
      <c r="A13" s="131"/>
      <c r="B13" s="131"/>
      <c r="C13" s="131"/>
      <c r="D13" s="112"/>
      <c r="E13" s="131"/>
      <c r="F13" s="123" t="s">
        <v>308</v>
      </c>
      <c r="G13" s="131"/>
      <c r="H13" s="131"/>
      <c r="I13" s="131"/>
      <c r="J13" s="131"/>
      <c r="K13" s="131"/>
      <c r="L13" s="131"/>
      <c r="M13" s="131"/>
      <c r="N13" s="131"/>
      <c r="O13" s="131"/>
      <c r="P13" s="131"/>
      <c r="Q13" s="131"/>
      <c r="R13" s="131"/>
    </row>
    <row r="14" spans="1:18" s="113" customFormat="1" ht="13" x14ac:dyDescent="0.3">
      <c r="A14" s="131"/>
      <c r="B14" s="131"/>
      <c r="C14" s="131"/>
      <c r="D14" s="131"/>
      <c r="E14" s="131"/>
      <c r="F14" s="112"/>
      <c r="G14" s="131"/>
      <c r="H14" s="131"/>
      <c r="I14" s="131"/>
      <c r="J14" s="121"/>
      <c r="K14" s="131"/>
      <c r="L14" s="131"/>
      <c r="M14" s="131"/>
      <c r="N14" s="131"/>
      <c r="O14" s="131"/>
      <c r="P14" s="131"/>
      <c r="Q14" s="131"/>
      <c r="R14" s="131"/>
    </row>
    <row r="15" spans="1:18" ht="13" x14ac:dyDescent="0.3">
      <c r="A15" s="131"/>
      <c r="B15" s="131"/>
      <c r="C15" s="131"/>
      <c r="D15" s="131"/>
      <c r="E15" s="131"/>
      <c r="F15" s="121" t="s">
        <v>309</v>
      </c>
      <c r="G15" s="131"/>
      <c r="H15" s="131"/>
      <c r="I15" s="131"/>
      <c r="J15" s="131"/>
      <c r="K15" s="131"/>
      <c r="L15" s="131"/>
      <c r="M15" s="131"/>
      <c r="N15" s="131"/>
      <c r="O15" s="131"/>
      <c r="P15" s="131"/>
      <c r="Q15" s="131"/>
      <c r="R15" s="131"/>
    </row>
    <row r="16" spans="1:18" x14ac:dyDescent="0.25">
      <c r="A16" s="131"/>
      <c r="B16" s="131"/>
      <c r="C16" s="131"/>
      <c r="D16" s="131"/>
      <c r="E16" s="131"/>
      <c r="F16" s="123" t="s">
        <v>310</v>
      </c>
      <c r="G16" s="131"/>
      <c r="H16" s="131"/>
      <c r="I16" s="131"/>
      <c r="J16" s="131"/>
      <c r="K16" s="131"/>
      <c r="L16" s="131"/>
      <c r="M16" s="131"/>
      <c r="N16" s="131"/>
      <c r="O16" s="131"/>
      <c r="P16" s="131"/>
      <c r="Q16" s="131"/>
      <c r="R16" s="131"/>
    </row>
    <row r="17" spans="6:10" x14ac:dyDescent="0.25">
      <c r="F17" s="123" t="s">
        <v>311</v>
      </c>
      <c r="G17" s="131"/>
      <c r="H17" s="131"/>
      <c r="I17" s="131"/>
      <c r="J17" s="131"/>
    </row>
    <row r="18" spans="6:10" x14ac:dyDescent="0.25">
      <c r="F18" s="123" t="s">
        <v>312</v>
      </c>
      <c r="G18" s="131"/>
      <c r="H18" s="131"/>
      <c r="I18" s="131"/>
      <c r="J18" s="131"/>
    </row>
    <row r="20" spans="6:10" ht="13" x14ac:dyDescent="0.3">
      <c r="F20" s="121" t="s">
        <v>313</v>
      </c>
      <c r="G20" s="131"/>
      <c r="H20" s="131"/>
      <c r="I20" s="131"/>
      <c r="J20" s="131"/>
    </row>
    <row r="21" spans="6:10" x14ac:dyDescent="0.25">
      <c r="F21" s="112" t="s">
        <v>314</v>
      </c>
      <c r="G21" s="131"/>
      <c r="H21" s="131"/>
      <c r="I21" s="131"/>
      <c r="J21" s="131"/>
    </row>
    <row r="22" spans="6:10" x14ac:dyDescent="0.25">
      <c r="F22" s="112" t="s">
        <v>315</v>
      </c>
      <c r="G22" s="131"/>
      <c r="H22" s="131"/>
      <c r="I22" s="131"/>
      <c r="J22" s="131"/>
    </row>
    <row r="23" spans="6:10" x14ac:dyDescent="0.25">
      <c r="F23" s="112" t="s">
        <v>316</v>
      </c>
      <c r="G23" s="131"/>
      <c r="H23" s="131"/>
      <c r="I23" s="131"/>
      <c r="J23" s="131"/>
    </row>
    <row r="24" spans="6:10" x14ac:dyDescent="0.25">
      <c r="F24" s="112" t="s">
        <v>317</v>
      </c>
      <c r="G24" s="131"/>
      <c r="H24" s="131"/>
      <c r="I24" s="131"/>
      <c r="J24" s="131"/>
    </row>
    <row r="27" spans="6:10" ht="13" x14ac:dyDescent="0.3">
      <c r="F27" s="131"/>
      <c r="G27" s="131"/>
      <c r="H27" s="131"/>
      <c r="I27" s="131"/>
      <c r="J27" s="126" t="s">
        <v>318</v>
      </c>
    </row>
    <row r="28" spans="6:10" ht="13" x14ac:dyDescent="0.3">
      <c r="F28" s="131"/>
      <c r="G28" s="131"/>
      <c r="H28" s="131"/>
      <c r="I28" s="131"/>
      <c r="J28" s="121" t="s">
        <v>319</v>
      </c>
    </row>
    <row r="29" spans="6:10" x14ac:dyDescent="0.25">
      <c r="F29" s="131"/>
      <c r="G29" s="131"/>
      <c r="H29" s="131"/>
      <c r="I29" s="131"/>
      <c r="J29" s="112" t="s">
        <v>289</v>
      </c>
    </row>
    <row r="30" spans="6:10" x14ac:dyDescent="0.25">
      <c r="F30" s="131"/>
      <c r="G30" s="131"/>
      <c r="H30" s="131"/>
      <c r="I30" s="131"/>
      <c r="J30" s="112" t="s">
        <v>292</v>
      </c>
    </row>
    <row r="31" spans="6:10" x14ac:dyDescent="0.25">
      <c r="F31" s="131"/>
      <c r="G31" s="131"/>
      <c r="H31" s="131"/>
      <c r="I31" s="131"/>
      <c r="J31" s="112" t="s">
        <v>294</v>
      </c>
    </row>
    <row r="33" spans="10:10" ht="13" x14ac:dyDescent="0.3">
      <c r="J33" s="121" t="s">
        <v>320</v>
      </c>
    </row>
    <row r="34" spans="10:10" x14ac:dyDescent="0.25">
      <c r="J34" s="112" t="s">
        <v>321</v>
      </c>
    </row>
    <row r="35" spans="10:10" x14ac:dyDescent="0.25">
      <c r="J35" s="112" t="s">
        <v>322</v>
      </c>
    </row>
    <row r="36" spans="10:10" x14ac:dyDescent="0.25">
      <c r="J36" s="112" t="s">
        <v>323</v>
      </c>
    </row>
    <row r="38" spans="10:10" ht="13" x14ac:dyDescent="0.3">
      <c r="J38" s="121" t="s">
        <v>24</v>
      </c>
    </row>
    <row r="39" spans="10:10" x14ac:dyDescent="0.25">
      <c r="J39" s="127" t="s">
        <v>324</v>
      </c>
    </row>
    <row r="40" spans="10:10" x14ac:dyDescent="0.25">
      <c r="J40" s="127" t="s">
        <v>325</v>
      </c>
    </row>
    <row r="41" spans="10:10" x14ac:dyDescent="0.25">
      <c r="J41" s="127" t="s">
        <v>326</v>
      </c>
    </row>
  </sheetData>
  <dataValidations count="3">
    <dataValidation type="list" allowBlank="1" sqref="F4:F7" xr:uid="{A33E6BE6-6207-A44B-8549-0BD8EF10EB71}">
      <formula1>"Gets back to me within 24 hours,Gets back to me within a couple of days,Doesn't get back to me until I provide a nudge,I often hear the sound of crickets"</formula1>
    </dataValidation>
    <dataValidation type="list" allowBlank="1" sqref="F10:F13" xr:uid="{31BC3A7D-FB8C-AC4F-981F-205E69C7632A}">
      <formula1>"Daily/almost daily,Weekly/almost weekly,A couple of times,Not at all"</formula1>
    </dataValidation>
    <dataValidation type="list" allowBlank="1" sqref="F16:F18" xr:uid="{A41D0D9B-3245-6F42-ABC6-023CCEE51C6F}">
      <formula1>"Exceeded expectations,Met expectations,Did not meet expectations"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FC24"/>
  <sheetViews>
    <sheetView showGridLines="0" topLeftCell="A22" zoomScaleNormal="100" workbookViewId="0">
      <selection activeCell="F9" sqref="F9"/>
    </sheetView>
  </sheetViews>
  <sheetFormatPr defaultColWidth="0" defaultRowHeight="15.75" customHeight="1" zeroHeight="1" x14ac:dyDescent="0.25"/>
  <cols>
    <col min="1" max="1" width="19.81640625" style="44" customWidth="1"/>
    <col min="2" max="2" width="30.81640625" style="44" customWidth="1"/>
    <col min="3" max="3" width="14.453125" style="44" customWidth="1"/>
    <col min="4" max="4" width="48.453125" style="44" customWidth="1"/>
    <col min="5" max="5" width="23.453125" style="44" customWidth="1"/>
    <col min="6" max="6" width="28.26953125" style="44" customWidth="1"/>
    <col min="11" max="16383" width="14.453125" hidden="1"/>
    <col min="16384" max="16384" width="4" customWidth="1"/>
  </cols>
  <sheetData>
    <row r="1" spans="1:6" ht="18" x14ac:dyDescent="0.25">
      <c r="A1" s="1" t="s">
        <v>57</v>
      </c>
      <c r="B1" s="5"/>
      <c r="C1" s="5"/>
      <c r="D1" s="5"/>
      <c r="E1" s="5"/>
      <c r="F1" s="5"/>
    </row>
    <row r="2" spans="1:6" ht="17.25" customHeight="1" x14ac:dyDescent="0.25">
      <c r="A2" s="3" t="s">
        <v>58</v>
      </c>
      <c r="B2" s="4"/>
      <c r="C2" s="4"/>
      <c r="D2" s="4"/>
      <c r="E2" s="4"/>
      <c r="F2" s="4"/>
    </row>
    <row r="3" spans="1:6" ht="17.25" customHeight="1" x14ac:dyDescent="0.25">
      <c r="A3" s="4"/>
      <c r="B3" s="4"/>
      <c r="C3" s="4"/>
      <c r="D3" s="4"/>
      <c r="E3" s="4"/>
      <c r="F3" s="4"/>
    </row>
    <row r="4" spans="1:6" ht="17.25" customHeight="1" x14ac:dyDescent="0.25">
      <c r="A4" s="39" t="s">
        <v>59</v>
      </c>
      <c r="B4" s="39" t="s">
        <v>60</v>
      </c>
      <c r="C4" s="39" t="s">
        <v>61</v>
      </c>
      <c r="D4" s="39" t="s">
        <v>62</v>
      </c>
      <c r="E4" s="39" t="s">
        <v>63</v>
      </c>
      <c r="F4" s="39" t="s">
        <v>64</v>
      </c>
    </row>
    <row r="5" spans="1:6" ht="18" customHeight="1" x14ac:dyDescent="0.25">
      <c r="A5" s="158" t="s">
        <v>65</v>
      </c>
      <c r="B5" s="159"/>
      <c r="C5" s="159"/>
      <c r="D5" s="159"/>
      <c r="E5" s="159"/>
      <c r="F5" s="160"/>
    </row>
    <row r="6" spans="1:6" ht="62.5" x14ac:dyDescent="0.25">
      <c r="A6" s="40" t="s">
        <v>66</v>
      </c>
      <c r="B6" s="10" t="s">
        <v>67</v>
      </c>
      <c r="C6" s="12" t="s">
        <v>68</v>
      </c>
      <c r="D6" s="10" t="s">
        <v>69</v>
      </c>
      <c r="E6" s="43" t="s">
        <v>25</v>
      </c>
      <c r="F6" s="10" t="s">
        <v>70</v>
      </c>
    </row>
    <row r="7" spans="1:6" ht="62.5" x14ac:dyDescent="0.25">
      <c r="A7" s="40" t="s">
        <v>19</v>
      </c>
      <c r="B7" s="10" t="s">
        <v>71</v>
      </c>
      <c r="C7" s="12" t="s">
        <v>68</v>
      </c>
      <c r="D7" s="10" t="s">
        <v>72</v>
      </c>
      <c r="E7" s="43" t="s">
        <v>25</v>
      </c>
      <c r="F7" s="10" t="s">
        <v>70</v>
      </c>
    </row>
    <row r="8" spans="1:6" ht="37.5" x14ac:dyDescent="0.25">
      <c r="A8" s="40" t="s">
        <v>22</v>
      </c>
      <c r="B8" s="10" t="s">
        <v>73</v>
      </c>
      <c r="C8" s="12" t="s">
        <v>68</v>
      </c>
      <c r="D8" s="10" t="s">
        <v>74</v>
      </c>
      <c r="E8" s="43" t="s">
        <v>42</v>
      </c>
      <c r="F8" s="10" t="s">
        <v>75</v>
      </c>
    </row>
    <row r="9" spans="1:6" ht="139" x14ac:dyDescent="0.25">
      <c r="A9" s="40" t="s">
        <v>76</v>
      </c>
      <c r="B9" s="10" t="s">
        <v>77</v>
      </c>
      <c r="C9" s="12" t="s">
        <v>68</v>
      </c>
      <c r="D9" s="10" t="s">
        <v>78</v>
      </c>
      <c r="E9" s="43" t="s">
        <v>25</v>
      </c>
      <c r="F9" s="10" t="s">
        <v>70</v>
      </c>
    </row>
    <row r="10" spans="1:6" ht="89" x14ac:dyDescent="0.25">
      <c r="A10" s="40" t="s">
        <v>30</v>
      </c>
      <c r="B10" s="10" t="s">
        <v>79</v>
      </c>
      <c r="C10" s="12" t="s">
        <v>68</v>
      </c>
      <c r="D10" s="10" t="s">
        <v>80</v>
      </c>
      <c r="E10" s="43" t="s">
        <v>37</v>
      </c>
      <c r="F10" s="10" t="s">
        <v>75</v>
      </c>
    </row>
    <row r="11" spans="1:6" ht="62.5" x14ac:dyDescent="0.25">
      <c r="A11" s="40" t="s">
        <v>34</v>
      </c>
      <c r="B11" s="10" t="s">
        <v>81</v>
      </c>
      <c r="C11" s="12" t="s">
        <v>68</v>
      </c>
      <c r="D11" s="10" t="s">
        <v>82</v>
      </c>
      <c r="E11" s="43" t="s">
        <v>44</v>
      </c>
      <c r="F11" s="10" t="s">
        <v>75</v>
      </c>
    </row>
    <row r="12" spans="1:6" ht="87.5" x14ac:dyDescent="0.25">
      <c r="A12" s="40" t="s">
        <v>36</v>
      </c>
      <c r="B12" s="10" t="s">
        <v>83</v>
      </c>
      <c r="C12" s="12" t="s">
        <v>84</v>
      </c>
      <c r="D12" s="10" t="s">
        <v>85</v>
      </c>
      <c r="E12" s="43" t="s">
        <v>25</v>
      </c>
      <c r="F12" s="10" t="s">
        <v>86</v>
      </c>
    </row>
    <row r="13" spans="1:6" ht="18" customHeight="1" x14ac:dyDescent="0.25">
      <c r="A13" s="161" t="s">
        <v>87</v>
      </c>
      <c r="B13" s="162"/>
      <c r="C13" s="162"/>
      <c r="D13" s="162"/>
      <c r="E13" s="162"/>
      <c r="F13" s="163"/>
    </row>
    <row r="14" spans="1:6" ht="62.5" x14ac:dyDescent="0.25">
      <c r="A14" s="41" t="s">
        <v>88</v>
      </c>
      <c r="B14" s="10" t="s">
        <v>89</v>
      </c>
      <c r="C14" s="12" t="s">
        <v>84</v>
      </c>
      <c r="D14" s="10" t="s">
        <v>90</v>
      </c>
      <c r="E14" s="43" t="s">
        <v>25</v>
      </c>
      <c r="F14" s="10" t="s">
        <v>70</v>
      </c>
    </row>
    <row r="15" spans="1:6" ht="75" x14ac:dyDescent="0.25">
      <c r="A15" s="41" t="s">
        <v>20</v>
      </c>
      <c r="B15" s="10" t="s">
        <v>91</v>
      </c>
      <c r="C15" s="12" t="s">
        <v>92</v>
      </c>
      <c r="D15" s="13" t="s">
        <v>93</v>
      </c>
      <c r="E15" s="43" t="s">
        <v>94</v>
      </c>
      <c r="F15" s="10" t="s">
        <v>95</v>
      </c>
    </row>
    <row r="16" spans="1:6" ht="187.5" customHeight="1" x14ac:dyDescent="0.25">
      <c r="A16" s="41" t="s">
        <v>96</v>
      </c>
      <c r="B16" s="10" t="s">
        <v>97</v>
      </c>
      <c r="C16" s="12" t="s">
        <v>92</v>
      </c>
      <c r="D16" s="10" t="s">
        <v>98</v>
      </c>
      <c r="E16" s="43" t="s">
        <v>94</v>
      </c>
      <c r="F16" s="10" t="s">
        <v>99</v>
      </c>
    </row>
    <row r="17" spans="1:6" ht="85.5" customHeight="1" x14ac:dyDescent="0.25">
      <c r="A17" s="41" t="s">
        <v>28</v>
      </c>
      <c r="B17" s="10" t="s">
        <v>100</v>
      </c>
      <c r="C17" s="12" t="s">
        <v>92</v>
      </c>
      <c r="D17" s="13" t="s">
        <v>101</v>
      </c>
      <c r="E17" s="43" t="s">
        <v>94</v>
      </c>
      <c r="F17" s="10" t="s">
        <v>95</v>
      </c>
    </row>
    <row r="18" spans="1:6" ht="65" x14ac:dyDescent="0.25">
      <c r="A18" s="41" t="s">
        <v>31</v>
      </c>
      <c r="B18" s="10" t="s">
        <v>102</v>
      </c>
      <c r="C18" s="12" t="s">
        <v>92</v>
      </c>
      <c r="D18" s="13" t="s">
        <v>103</v>
      </c>
      <c r="E18" s="43" t="s">
        <v>94</v>
      </c>
      <c r="F18" s="10" t="s">
        <v>95</v>
      </c>
    </row>
    <row r="19" spans="1:6" ht="78" x14ac:dyDescent="0.25">
      <c r="A19" s="41" t="s">
        <v>35</v>
      </c>
      <c r="B19" s="10" t="s">
        <v>104</v>
      </c>
      <c r="C19" s="12" t="s">
        <v>92</v>
      </c>
      <c r="D19" s="13" t="s">
        <v>105</v>
      </c>
      <c r="E19" s="43" t="s">
        <v>94</v>
      </c>
      <c r="F19" s="10" t="s">
        <v>95</v>
      </c>
    </row>
    <row r="20" spans="1:6" ht="18" customHeight="1" x14ac:dyDescent="0.25">
      <c r="A20" s="164" t="s">
        <v>106</v>
      </c>
      <c r="B20" s="165"/>
      <c r="C20" s="165"/>
      <c r="D20" s="165"/>
      <c r="E20" s="165"/>
      <c r="F20" s="166"/>
    </row>
    <row r="21" spans="1:6" ht="37.5" x14ac:dyDescent="0.25">
      <c r="A21" s="42" t="s">
        <v>16</v>
      </c>
      <c r="B21" s="10" t="s">
        <v>107</v>
      </c>
      <c r="C21" s="12" t="s">
        <v>92</v>
      </c>
      <c r="D21" s="10" t="s">
        <v>108</v>
      </c>
      <c r="E21" s="43" t="s">
        <v>94</v>
      </c>
      <c r="F21" s="10" t="s">
        <v>95</v>
      </c>
    </row>
    <row r="22" spans="1:6" ht="62.5" x14ac:dyDescent="0.25">
      <c r="A22" s="42" t="s">
        <v>109</v>
      </c>
      <c r="B22" s="10" t="s">
        <v>110</v>
      </c>
      <c r="C22" s="12" t="s">
        <v>92</v>
      </c>
      <c r="D22" s="10" t="s">
        <v>108</v>
      </c>
      <c r="E22" s="43" t="s">
        <v>94</v>
      </c>
      <c r="F22" s="10" t="s">
        <v>95</v>
      </c>
    </row>
    <row r="23" spans="1:6" ht="126.5" x14ac:dyDescent="0.25">
      <c r="A23" s="42" t="s">
        <v>111</v>
      </c>
      <c r="B23" s="10" t="s">
        <v>112</v>
      </c>
      <c r="C23" s="12" t="s">
        <v>92</v>
      </c>
      <c r="D23" s="10" t="s">
        <v>113</v>
      </c>
      <c r="E23" s="43" t="s">
        <v>94</v>
      </c>
      <c r="F23" s="10" t="s">
        <v>95</v>
      </c>
    </row>
    <row r="24" spans="1:6" ht="126.5" x14ac:dyDescent="0.25">
      <c r="A24" s="42" t="s">
        <v>29</v>
      </c>
      <c r="B24" s="10" t="s">
        <v>114</v>
      </c>
      <c r="C24" s="12" t="s">
        <v>92</v>
      </c>
      <c r="D24" s="10" t="s">
        <v>115</v>
      </c>
      <c r="E24" s="43" t="s">
        <v>94</v>
      </c>
      <c r="F24" s="10" t="s">
        <v>95</v>
      </c>
    </row>
  </sheetData>
  <mergeCells count="3">
    <mergeCell ref="A5:F5"/>
    <mergeCell ref="A13:F13"/>
    <mergeCell ref="A20:F20"/>
  </mergeCells>
  <conditionalFormatting sqref="A21:A24">
    <cfRule type="notContainsBlanks" dxfId="30" priority="1">
      <formula>LEN(TRIM(A21))&gt;0</formula>
    </cfRule>
  </conditionalFormatting>
  <hyperlinks>
    <hyperlink ref="E6" location="'Quarterly PM Survey'!A1" display="Quarterly PM Survey" xr:uid="{00000000-0004-0000-0000-000000000000}"/>
    <hyperlink ref="E7" location="'Quarterly PM Survey'!A1" display="Quarterly PM Survey" xr:uid="{00000000-0004-0000-0000-000001000000}"/>
    <hyperlink ref="E8" location="'Engagement Tracker'!A1" display="Engagement Tracker" xr:uid="{00000000-0004-0000-0000-000002000000}"/>
    <hyperlink ref="E9" location="'Quarterly PM Survey'!A1" display="Quarterly PM Survey" xr:uid="{00000000-0004-0000-0000-000003000000}"/>
    <hyperlink ref="E10" location="'Connections Tracker'!A1" display="Connections Tracker" xr:uid="{00000000-0004-0000-0000-000004000000}"/>
    <hyperlink ref="E11" location="'Acceleration Tracker'!A1" display="Acceleration Tracker" xr:uid="{00000000-0004-0000-0000-000005000000}"/>
    <hyperlink ref="E12" location="'Quarterly PM Survey'!A1" display="Quarterly PM Survey" xr:uid="{00000000-0004-0000-0000-000006000000}"/>
    <hyperlink ref="E14" location="'Quarterly PM Survey'!A1" display="Quarterly PM Survey" xr:uid="{00000000-0004-0000-0000-000007000000}"/>
    <hyperlink ref="E15" location="'6 Month Survey'!A1" display="6 month survey" xr:uid="{00000000-0004-0000-0000-000008000000}"/>
    <hyperlink ref="E16" location="'6 Month Survey'!A1" display="6 month survey" xr:uid="{00000000-0004-0000-0000-000009000000}"/>
    <hyperlink ref="E17" location="6 Month Survey!A1" display="6 month survey" xr:uid="{00000000-0004-0000-0000-00000A000000}"/>
    <hyperlink ref="E18" location="6 Month Survey!A1" display="6 month survey" xr:uid="{00000000-0004-0000-0000-00000B000000}"/>
    <hyperlink ref="E19" location="6 Month Survey!A1" display="6 month survey" xr:uid="{00000000-0004-0000-0000-00000C000000}"/>
    <hyperlink ref="E21" location="6 Month Survey!A1" display="6 month survey" xr:uid="{00000000-0004-0000-0000-00000D000000}"/>
    <hyperlink ref="E22" location="6 Month Survey!A1" display="6 month survey" xr:uid="{00000000-0004-0000-0000-00000E000000}"/>
    <hyperlink ref="E23" location="6 Month Survey!A1" display="6 month survey" xr:uid="{00000000-0004-0000-0000-00000F000000}"/>
    <hyperlink ref="E24" location="6 Month Survey!A1" display="6 month survey" xr:uid="{00000000-0004-0000-0000-000010000000}"/>
    <hyperlink ref="E17:E19" location="'6 Month Survey'!A1" display="6 month survey" xr:uid="{0CF52C81-BDDC-9D40-881E-0584B396D1A0}"/>
    <hyperlink ref="E21:E24" location="'6 Month Survey'!A1" display="6 month survey" xr:uid="{F358228E-BDE5-1540-B824-4302AB5DC50D}"/>
  </hyperlinks>
  <pageMargins left="0.7" right="0.7" top="0.75" bottom="0.75" header="0.3" footer="0.3"/>
  <pageSetup scale="51"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4A6CD-6C0C-AC4E-8239-75083FDFEAA4}">
  <dimension ref="A1:AP42"/>
  <sheetViews>
    <sheetView topLeftCell="A22" zoomScale="125" workbookViewId="0">
      <selection activeCell="E4" sqref="E4:F4"/>
    </sheetView>
  </sheetViews>
  <sheetFormatPr defaultColWidth="0" defaultRowHeight="12.5" zeroHeight="1" x14ac:dyDescent="0.25"/>
  <cols>
    <col min="1" max="1" width="27" style="37" customWidth="1"/>
    <col min="2" max="2" width="3.1796875" style="37" customWidth="1"/>
    <col min="3" max="6" width="5.81640625" customWidth="1"/>
    <col min="7" max="22" width="5.81640625" style="81" customWidth="1"/>
    <col min="23" max="42" width="0" style="81" hidden="1" customWidth="1"/>
    <col min="43" max="16384" width="10.81640625" style="81" hidden="1"/>
  </cols>
  <sheetData>
    <row r="1" spans="1:22" s="37" customFormat="1" ht="18" x14ac:dyDescent="0.25">
      <c r="A1" s="1" t="s">
        <v>116</v>
      </c>
      <c r="B1" s="131"/>
      <c r="C1" s="131"/>
      <c r="D1" s="131"/>
      <c r="E1" s="131"/>
      <c r="F1" s="131"/>
      <c r="G1" s="131"/>
      <c r="H1" s="131"/>
      <c r="I1" s="131"/>
      <c r="J1" s="131"/>
      <c r="K1" s="131"/>
      <c r="L1" s="131"/>
      <c r="M1" s="131"/>
      <c r="N1" s="131"/>
      <c r="O1" s="131"/>
      <c r="P1" s="131"/>
      <c r="Q1" s="131"/>
      <c r="R1" s="131"/>
      <c r="S1" s="131"/>
      <c r="T1" s="131"/>
      <c r="U1" s="131"/>
      <c r="V1" s="131"/>
    </row>
    <row r="2" spans="1:22" s="37" customFormat="1" x14ac:dyDescent="0.25">
      <c r="A2" s="131"/>
      <c r="B2" s="131"/>
      <c r="C2" s="131"/>
      <c r="D2" s="131"/>
      <c r="E2" s="131"/>
      <c r="F2" s="131"/>
      <c r="G2" s="131"/>
      <c r="H2" s="131"/>
      <c r="I2" s="131"/>
      <c r="J2" s="131"/>
      <c r="K2" s="131"/>
      <c r="L2" s="131"/>
      <c r="M2" s="131"/>
      <c r="N2" s="131"/>
      <c r="O2" s="131"/>
      <c r="P2" s="131"/>
      <c r="Q2" s="131"/>
      <c r="R2" s="131"/>
      <c r="S2" s="131"/>
      <c r="T2" s="131"/>
      <c r="U2" s="131"/>
      <c r="V2" s="131"/>
    </row>
    <row r="3" spans="1:22" customFormat="1" ht="14" x14ac:dyDescent="0.3">
      <c r="A3" s="53" t="s">
        <v>117</v>
      </c>
      <c r="B3" s="53"/>
      <c r="C3" s="171" t="s">
        <v>118</v>
      </c>
      <c r="D3" s="172"/>
      <c r="E3" s="172"/>
      <c r="F3" s="173"/>
      <c r="G3" s="180" t="s">
        <v>119</v>
      </c>
      <c r="H3" s="181"/>
      <c r="I3" s="181"/>
      <c r="J3" s="182"/>
      <c r="K3" s="180" t="s">
        <v>120</v>
      </c>
      <c r="L3" s="181"/>
      <c r="M3" s="181"/>
      <c r="N3" s="182"/>
      <c r="O3" s="180" t="s">
        <v>121</v>
      </c>
      <c r="P3" s="181"/>
      <c r="Q3" s="181"/>
      <c r="R3" s="182"/>
      <c r="S3" s="180" t="s">
        <v>122</v>
      </c>
      <c r="T3" s="181"/>
      <c r="U3" s="181"/>
      <c r="V3" s="182"/>
    </row>
    <row r="4" spans="1:22" customFormat="1" x14ac:dyDescent="0.25">
      <c r="A4" s="53" t="s">
        <v>123</v>
      </c>
      <c r="B4" s="53"/>
      <c r="C4" s="167" t="s">
        <v>124</v>
      </c>
      <c r="D4" s="168"/>
      <c r="E4" s="169" t="s">
        <v>125</v>
      </c>
      <c r="F4" s="170"/>
      <c r="G4" s="167" t="s">
        <v>124</v>
      </c>
      <c r="H4" s="168"/>
      <c r="I4" s="169" t="s">
        <v>125</v>
      </c>
      <c r="J4" s="170"/>
      <c r="K4" s="167" t="s">
        <v>124</v>
      </c>
      <c r="L4" s="168"/>
      <c r="M4" s="169" t="s">
        <v>125</v>
      </c>
      <c r="N4" s="170"/>
      <c r="O4" s="167" t="s">
        <v>124</v>
      </c>
      <c r="P4" s="168"/>
      <c r="Q4" s="169" t="s">
        <v>125</v>
      </c>
      <c r="R4" s="170"/>
      <c r="S4" s="167" t="s">
        <v>124</v>
      </c>
      <c r="T4" s="168"/>
      <c r="U4" s="169" t="s">
        <v>125</v>
      </c>
      <c r="V4" s="170"/>
    </row>
    <row r="5" spans="1:22" customFormat="1" x14ac:dyDescent="0.25">
      <c r="A5" s="131"/>
      <c r="B5" s="131"/>
      <c r="C5" s="49" t="s">
        <v>126</v>
      </c>
      <c r="D5" s="51" t="s">
        <v>127</v>
      </c>
      <c r="E5" s="52" t="s">
        <v>128</v>
      </c>
      <c r="F5" s="50" t="s">
        <v>129</v>
      </c>
      <c r="G5" s="49" t="s">
        <v>126</v>
      </c>
      <c r="H5" s="51" t="s">
        <v>127</v>
      </c>
      <c r="I5" s="52" t="s">
        <v>128</v>
      </c>
      <c r="J5" s="50" t="s">
        <v>129</v>
      </c>
      <c r="K5" s="49" t="s">
        <v>126</v>
      </c>
      <c r="L5" s="51" t="s">
        <v>127</v>
      </c>
      <c r="M5" s="52" t="s">
        <v>128</v>
      </c>
      <c r="N5" s="50" t="s">
        <v>129</v>
      </c>
      <c r="O5" s="49" t="s">
        <v>126</v>
      </c>
      <c r="P5" s="51" t="s">
        <v>127</v>
      </c>
      <c r="Q5" s="52" t="s">
        <v>128</v>
      </c>
      <c r="R5" s="50" t="s">
        <v>129</v>
      </c>
      <c r="S5" s="49" t="s">
        <v>126</v>
      </c>
      <c r="T5" s="51" t="s">
        <v>127</v>
      </c>
      <c r="U5" s="52" t="s">
        <v>128</v>
      </c>
      <c r="V5" s="50" t="s">
        <v>129</v>
      </c>
    </row>
    <row r="6" spans="1:22" customFormat="1" ht="14.15" customHeight="1" x14ac:dyDescent="0.25">
      <c r="A6" s="46" t="s">
        <v>65</v>
      </c>
      <c r="B6" s="46"/>
      <c r="C6" s="46"/>
      <c r="D6" s="46"/>
      <c r="E6" s="46"/>
      <c r="F6" s="46"/>
      <c r="G6" s="46"/>
      <c r="H6" s="46"/>
      <c r="I6" s="46"/>
      <c r="J6" s="46"/>
      <c r="K6" s="46"/>
      <c r="L6" s="46"/>
      <c r="M6" s="46"/>
      <c r="N6" s="46"/>
      <c r="O6" s="46"/>
      <c r="P6" s="46"/>
      <c r="Q6" s="46"/>
      <c r="R6" s="46"/>
      <c r="S6" s="46"/>
      <c r="T6" s="46"/>
      <c r="U6" s="46"/>
      <c r="V6" s="46"/>
    </row>
    <row r="7" spans="1:22" customFormat="1" ht="28" customHeight="1" x14ac:dyDescent="0.25">
      <c r="A7" s="176" t="s">
        <v>14</v>
      </c>
      <c r="B7" s="177"/>
      <c r="C7" s="54" t="s">
        <v>130</v>
      </c>
      <c r="D7" s="72" t="s">
        <v>131</v>
      </c>
      <c r="E7" s="73" t="s">
        <v>131</v>
      </c>
      <c r="F7" s="55" t="s">
        <v>132</v>
      </c>
      <c r="G7" s="54"/>
      <c r="H7" s="72"/>
      <c r="I7" s="73"/>
      <c r="J7" s="55"/>
      <c r="K7" s="54"/>
      <c r="L7" s="72"/>
      <c r="M7" s="73"/>
      <c r="N7" s="55"/>
      <c r="O7" s="54"/>
      <c r="P7" s="72"/>
      <c r="Q7" s="73"/>
      <c r="R7" s="55"/>
      <c r="S7" s="54"/>
      <c r="T7" s="72"/>
      <c r="U7" s="73"/>
      <c r="V7" s="55"/>
    </row>
    <row r="8" spans="1:22" customFormat="1" ht="28" customHeight="1" x14ac:dyDescent="0.25">
      <c r="A8" s="176" t="s">
        <v>19</v>
      </c>
      <c r="B8" s="177"/>
      <c r="C8" s="54" t="s">
        <v>131</v>
      </c>
      <c r="D8" s="72" t="s">
        <v>131</v>
      </c>
      <c r="E8" s="73" t="s">
        <v>131</v>
      </c>
      <c r="F8" s="55" t="s">
        <v>131</v>
      </c>
      <c r="G8" s="54"/>
      <c r="H8" s="72"/>
      <c r="I8" s="73"/>
      <c r="J8" s="55"/>
      <c r="K8" s="54"/>
      <c r="L8" s="72"/>
      <c r="M8" s="73"/>
      <c r="N8" s="55"/>
      <c r="O8" s="54"/>
      <c r="P8" s="72"/>
      <c r="Q8" s="73"/>
      <c r="R8" s="55"/>
      <c r="S8" s="54"/>
      <c r="T8" s="72"/>
      <c r="U8" s="73"/>
      <c r="V8" s="55"/>
    </row>
    <row r="9" spans="1:22" customFormat="1" ht="28" customHeight="1" x14ac:dyDescent="0.25">
      <c r="A9" s="176" t="s">
        <v>22</v>
      </c>
      <c r="B9" s="177"/>
      <c r="C9" s="54" t="s">
        <v>130</v>
      </c>
      <c r="D9" s="72" t="s">
        <v>131</v>
      </c>
      <c r="E9" s="73" t="s">
        <v>130</v>
      </c>
      <c r="F9" s="55" t="s">
        <v>130</v>
      </c>
      <c r="G9" s="54"/>
      <c r="H9" s="72"/>
      <c r="I9" s="73"/>
      <c r="J9" s="55"/>
      <c r="K9" s="54"/>
      <c r="L9" s="72"/>
      <c r="M9" s="73"/>
      <c r="N9" s="55"/>
      <c r="O9" s="54"/>
      <c r="P9" s="72"/>
      <c r="Q9" s="73"/>
      <c r="R9" s="55"/>
      <c r="S9" s="54"/>
      <c r="T9" s="72"/>
      <c r="U9" s="73"/>
      <c r="V9" s="55"/>
    </row>
    <row r="10" spans="1:22" customFormat="1" ht="28" customHeight="1" x14ac:dyDescent="0.25">
      <c r="A10" s="176" t="s">
        <v>133</v>
      </c>
      <c r="B10" s="177"/>
      <c r="C10" s="54" t="s">
        <v>131</v>
      </c>
      <c r="D10" s="72" t="s">
        <v>132</v>
      </c>
      <c r="E10" s="73" t="s">
        <v>132</v>
      </c>
      <c r="F10" s="55" t="s">
        <v>132</v>
      </c>
      <c r="G10" s="54"/>
      <c r="H10" s="72"/>
      <c r="I10" s="73"/>
      <c r="J10" s="55"/>
      <c r="K10" s="54"/>
      <c r="L10" s="72"/>
      <c r="M10" s="73"/>
      <c r="N10" s="55"/>
      <c r="O10" s="54"/>
      <c r="P10" s="72"/>
      <c r="Q10" s="73"/>
      <c r="R10" s="55"/>
      <c r="S10" s="54"/>
      <c r="T10" s="72"/>
      <c r="U10" s="73"/>
      <c r="V10" s="55"/>
    </row>
    <row r="11" spans="1:22" customFormat="1" ht="28" customHeight="1" x14ac:dyDescent="0.25">
      <c r="A11" s="176" t="s">
        <v>134</v>
      </c>
      <c r="B11" s="177"/>
      <c r="C11" s="54" t="s">
        <v>131</v>
      </c>
      <c r="D11" s="72" t="s">
        <v>132</v>
      </c>
      <c r="E11" s="73" t="s">
        <v>132</v>
      </c>
      <c r="F11" s="55" t="s">
        <v>132</v>
      </c>
      <c r="G11" s="54"/>
      <c r="H11" s="72"/>
      <c r="I11" s="73"/>
      <c r="J11" s="55"/>
      <c r="K11" s="54"/>
      <c r="L11" s="72"/>
      <c r="M11" s="73"/>
      <c r="N11" s="55"/>
      <c r="O11" s="54"/>
      <c r="P11" s="72"/>
      <c r="Q11" s="73"/>
      <c r="R11" s="55"/>
      <c r="S11" s="54"/>
      <c r="T11" s="72"/>
      <c r="U11" s="73"/>
      <c r="V11" s="55"/>
    </row>
    <row r="12" spans="1:22" customFormat="1" ht="28" customHeight="1" x14ac:dyDescent="0.25">
      <c r="A12" s="176" t="s">
        <v>30</v>
      </c>
      <c r="B12" s="177"/>
      <c r="C12" s="54" t="s">
        <v>130</v>
      </c>
      <c r="D12" s="72" t="s">
        <v>135</v>
      </c>
      <c r="E12" s="73" t="s">
        <v>131</v>
      </c>
      <c r="F12" s="55" t="s">
        <v>130</v>
      </c>
      <c r="G12" s="54"/>
      <c r="H12" s="72"/>
      <c r="I12" s="73"/>
      <c r="J12" s="55"/>
      <c r="K12" s="54"/>
      <c r="L12" s="72"/>
      <c r="M12" s="73"/>
      <c r="N12" s="55"/>
      <c r="O12" s="54"/>
      <c r="P12" s="72"/>
      <c r="Q12" s="73"/>
      <c r="R12" s="55"/>
      <c r="S12" s="54"/>
      <c r="T12" s="72"/>
      <c r="U12" s="73"/>
      <c r="V12" s="55"/>
    </row>
    <row r="13" spans="1:22" customFormat="1" ht="28" customHeight="1" x14ac:dyDescent="0.25">
      <c r="A13" s="176" t="s">
        <v>34</v>
      </c>
      <c r="B13" s="177"/>
      <c r="C13" s="54" t="s">
        <v>130</v>
      </c>
      <c r="D13" s="72" t="s">
        <v>135</v>
      </c>
      <c r="E13" s="73" t="s">
        <v>131</v>
      </c>
      <c r="F13" s="55" t="s">
        <v>131</v>
      </c>
      <c r="G13" s="54"/>
      <c r="H13" s="72"/>
      <c r="I13" s="73"/>
      <c r="J13" s="55"/>
      <c r="K13" s="54"/>
      <c r="L13" s="72"/>
      <c r="M13" s="73"/>
      <c r="N13" s="55"/>
      <c r="O13" s="54"/>
      <c r="P13" s="72"/>
      <c r="Q13" s="73"/>
      <c r="R13" s="55"/>
      <c r="S13" s="54"/>
      <c r="T13" s="72"/>
      <c r="U13" s="73"/>
      <c r="V13" s="55"/>
    </row>
    <row r="14" spans="1:22" customFormat="1" ht="28" customHeight="1" x14ac:dyDescent="0.25">
      <c r="A14" s="176" t="s">
        <v>36</v>
      </c>
      <c r="B14" s="177"/>
      <c r="C14" s="54" t="s">
        <v>136</v>
      </c>
      <c r="D14" s="72" t="s">
        <v>131</v>
      </c>
      <c r="E14" s="73" t="s">
        <v>131</v>
      </c>
      <c r="F14" s="55" t="s">
        <v>131</v>
      </c>
      <c r="G14" s="54"/>
      <c r="H14" s="72"/>
      <c r="I14" s="73"/>
      <c r="J14" s="55"/>
      <c r="K14" s="54"/>
      <c r="L14" s="72"/>
      <c r="M14" s="73"/>
      <c r="N14" s="55"/>
      <c r="O14" s="54"/>
      <c r="P14" s="72"/>
      <c r="Q14" s="73"/>
      <c r="R14" s="55"/>
      <c r="S14" s="54"/>
      <c r="T14" s="72"/>
      <c r="U14" s="73"/>
      <c r="V14" s="55"/>
    </row>
    <row r="15" spans="1:22" customFormat="1" ht="14.15" customHeight="1" x14ac:dyDescent="0.25">
      <c r="A15" s="47" t="s">
        <v>87</v>
      </c>
      <c r="B15" s="47"/>
      <c r="C15" s="47"/>
      <c r="D15" s="47"/>
      <c r="E15" s="47"/>
      <c r="F15" s="47"/>
      <c r="G15" s="47"/>
      <c r="H15" s="47"/>
      <c r="I15" s="47"/>
      <c r="J15" s="47"/>
      <c r="K15" s="47"/>
      <c r="L15" s="47"/>
      <c r="M15" s="47"/>
      <c r="N15" s="47"/>
      <c r="O15" s="47"/>
      <c r="P15" s="47"/>
      <c r="Q15" s="47"/>
      <c r="R15" s="47"/>
      <c r="S15" s="47"/>
      <c r="T15" s="47"/>
      <c r="U15" s="47"/>
      <c r="V15" s="47"/>
    </row>
    <row r="16" spans="1:22" customFormat="1" ht="28" customHeight="1" x14ac:dyDescent="0.25">
      <c r="A16" s="174" t="s">
        <v>15</v>
      </c>
      <c r="B16" s="175"/>
      <c r="C16" s="54" t="s">
        <v>131</v>
      </c>
      <c r="D16" s="72" t="s">
        <v>131</v>
      </c>
      <c r="E16" s="73" t="s">
        <v>137</v>
      </c>
      <c r="F16" s="55" t="s">
        <v>131</v>
      </c>
      <c r="G16" s="54"/>
      <c r="H16" s="72"/>
      <c r="I16" s="73"/>
      <c r="J16" s="55"/>
      <c r="K16" s="54"/>
      <c r="L16" s="72"/>
      <c r="M16" s="73"/>
      <c r="N16" s="55"/>
      <c r="O16" s="54"/>
      <c r="P16" s="72"/>
      <c r="Q16" s="73"/>
      <c r="R16" s="55"/>
      <c r="S16" s="54"/>
      <c r="T16" s="72"/>
      <c r="U16" s="73"/>
      <c r="V16" s="55"/>
    </row>
    <row r="17" spans="1:22" customFormat="1" ht="28" customHeight="1" x14ac:dyDescent="0.25">
      <c r="A17" s="174" t="s">
        <v>138</v>
      </c>
      <c r="B17" s="175"/>
      <c r="C17" s="61"/>
      <c r="D17" s="72" t="s">
        <v>131</v>
      </c>
      <c r="E17" s="74"/>
      <c r="F17" s="55" t="s">
        <v>131</v>
      </c>
      <c r="G17" s="61"/>
      <c r="H17" s="72"/>
      <c r="I17" s="74"/>
      <c r="J17" s="55"/>
      <c r="K17" s="61"/>
      <c r="L17" s="72"/>
      <c r="M17" s="74"/>
      <c r="N17" s="55"/>
      <c r="O17" s="61"/>
      <c r="P17" s="72"/>
      <c r="Q17" s="74"/>
      <c r="R17" s="55"/>
      <c r="S17" s="61"/>
      <c r="T17" s="72"/>
      <c r="U17" s="74"/>
      <c r="V17" s="55"/>
    </row>
    <row r="18" spans="1:22" customFormat="1" ht="28" customHeight="1" x14ac:dyDescent="0.25">
      <c r="A18" s="174" t="s">
        <v>139</v>
      </c>
      <c r="B18" s="175"/>
      <c r="C18" s="61"/>
      <c r="D18" s="72" t="s">
        <v>131</v>
      </c>
      <c r="E18" s="74"/>
      <c r="F18" s="55" t="s">
        <v>137</v>
      </c>
      <c r="G18" s="61"/>
      <c r="H18" s="72"/>
      <c r="I18" s="74"/>
      <c r="J18" s="55"/>
      <c r="K18" s="61"/>
      <c r="L18" s="72"/>
      <c r="M18" s="74"/>
      <c r="N18" s="55"/>
      <c r="O18" s="61"/>
      <c r="P18" s="72"/>
      <c r="Q18" s="74"/>
      <c r="R18" s="55"/>
      <c r="S18" s="61"/>
      <c r="T18" s="72"/>
      <c r="U18" s="74"/>
      <c r="V18" s="55"/>
    </row>
    <row r="19" spans="1:22" customFormat="1" ht="28" customHeight="1" x14ac:dyDescent="0.25">
      <c r="A19" s="174" t="s">
        <v>140</v>
      </c>
      <c r="B19" s="175"/>
      <c r="C19" s="61"/>
      <c r="D19" s="72" t="s">
        <v>131</v>
      </c>
      <c r="E19" s="74"/>
      <c r="F19" s="55" t="s">
        <v>131</v>
      </c>
      <c r="G19" s="61"/>
      <c r="H19" s="72"/>
      <c r="I19" s="74"/>
      <c r="J19" s="55"/>
      <c r="K19" s="61"/>
      <c r="L19" s="72"/>
      <c r="M19" s="74"/>
      <c r="N19" s="55"/>
      <c r="O19" s="61"/>
      <c r="P19" s="72"/>
      <c r="Q19" s="74"/>
      <c r="R19" s="55"/>
      <c r="S19" s="61"/>
      <c r="T19" s="72"/>
      <c r="U19" s="74"/>
      <c r="V19" s="55"/>
    </row>
    <row r="20" spans="1:22" customFormat="1" ht="28" customHeight="1" x14ac:dyDescent="0.25">
      <c r="A20" s="174" t="s">
        <v>141</v>
      </c>
      <c r="B20" s="175"/>
      <c r="C20" s="61"/>
      <c r="D20" s="72" t="s">
        <v>130</v>
      </c>
      <c r="E20" s="74"/>
      <c r="F20" s="55" t="s">
        <v>131</v>
      </c>
      <c r="G20" s="61"/>
      <c r="H20" s="72"/>
      <c r="I20" s="74"/>
      <c r="J20" s="55"/>
      <c r="K20" s="61"/>
      <c r="L20" s="72"/>
      <c r="M20" s="74"/>
      <c r="N20" s="55"/>
      <c r="O20" s="61"/>
      <c r="P20" s="72"/>
      <c r="Q20" s="74"/>
      <c r="R20" s="55"/>
      <c r="S20" s="61"/>
      <c r="T20" s="72"/>
      <c r="U20" s="74"/>
      <c r="V20" s="55"/>
    </row>
    <row r="21" spans="1:22" customFormat="1" ht="28" customHeight="1" x14ac:dyDescent="0.25">
      <c r="A21" s="174" t="s">
        <v>142</v>
      </c>
      <c r="B21" s="175"/>
      <c r="C21" s="61"/>
      <c r="D21" s="72" t="s">
        <v>131</v>
      </c>
      <c r="E21" s="74"/>
      <c r="F21" s="55" t="s">
        <v>131</v>
      </c>
      <c r="G21" s="61"/>
      <c r="H21" s="72"/>
      <c r="I21" s="74"/>
      <c r="J21" s="55"/>
      <c r="K21" s="61"/>
      <c r="L21" s="72"/>
      <c r="M21" s="74"/>
      <c r="N21" s="55"/>
      <c r="O21" s="61"/>
      <c r="P21" s="72"/>
      <c r="Q21" s="74"/>
      <c r="R21" s="55"/>
      <c r="S21" s="61"/>
      <c r="T21" s="72"/>
      <c r="U21" s="74"/>
      <c r="V21" s="55"/>
    </row>
    <row r="22" spans="1:22" customFormat="1" ht="28" customHeight="1" x14ac:dyDescent="0.25">
      <c r="A22" s="174" t="s">
        <v>143</v>
      </c>
      <c r="B22" s="175"/>
      <c r="C22" s="61"/>
      <c r="D22" s="72" t="s">
        <v>131</v>
      </c>
      <c r="E22" s="74"/>
      <c r="F22" s="55" t="s">
        <v>137</v>
      </c>
      <c r="G22" s="61"/>
      <c r="H22" s="72"/>
      <c r="I22" s="74"/>
      <c r="J22" s="55"/>
      <c r="K22" s="61"/>
      <c r="L22" s="72"/>
      <c r="M22" s="74"/>
      <c r="N22" s="55"/>
      <c r="O22" s="61"/>
      <c r="P22" s="72"/>
      <c r="Q22" s="74"/>
      <c r="R22" s="55"/>
      <c r="S22" s="61"/>
      <c r="T22" s="72"/>
      <c r="U22" s="74"/>
      <c r="V22" s="55"/>
    </row>
    <row r="23" spans="1:22" customFormat="1" ht="28" customHeight="1" x14ac:dyDescent="0.25">
      <c r="A23" s="174" t="s">
        <v>144</v>
      </c>
      <c r="B23" s="175"/>
      <c r="C23" s="61"/>
      <c r="D23" s="72" t="s">
        <v>130</v>
      </c>
      <c r="E23" s="74"/>
      <c r="F23" s="55" t="s">
        <v>131</v>
      </c>
      <c r="G23" s="61"/>
      <c r="H23" s="72"/>
      <c r="I23" s="74"/>
      <c r="J23" s="55"/>
      <c r="K23" s="61"/>
      <c r="L23" s="72"/>
      <c r="M23" s="74"/>
      <c r="N23" s="55"/>
      <c r="O23" s="61"/>
      <c r="P23" s="72"/>
      <c r="Q23" s="74"/>
      <c r="R23" s="55"/>
      <c r="S23" s="61"/>
      <c r="T23" s="72"/>
      <c r="U23" s="74"/>
      <c r="V23" s="55"/>
    </row>
    <row r="24" spans="1:22" customFormat="1" ht="28" customHeight="1" x14ac:dyDescent="0.25">
      <c r="A24" s="174" t="s">
        <v>145</v>
      </c>
      <c r="B24" s="175"/>
      <c r="C24" s="61"/>
      <c r="D24" s="72" t="s">
        <v>131</v>
      </c>
      <c r="E24" s="74"/>
      <c r="F24" s="55" t="s">
        <v>131</v>
      </c>
      <c r="G24" s="61"/>
      <c r="H24" s="72"/>
      <c r="I24" s="74"/>
      <c r="J24" s="55"/>
      <c r="K24" s="61"/>
      <c r="L24" s="72"/>
      <c r="M24" s="74"/>
      <c r="N24" s="55"/>
      <c r="O24" s="61"/>
      <c r="P24" s="72"/>
      <c r="Q24" s="74"/>
      <c r="R24" s="55"/>
      <c r="S24" s="61"/>
      <c r="T24" s="72"/>
      <c r="U24" s="74"/>
      <c r="V24" s="55"/>
    </row>
    <row r="25" spans="1:22" customFormat="1" ht="28" customHeight="1" x14ac:dyDescent="0.25">
      <c r="A25" s="174" t="s">
        <v>146</v>
      </c>
      <c r="B25" s="175"/>
      <c r="C25" s="61"/>
      <c r="D25" s="72" t="s">
        <v>131</v>
      </c>
      <c r="E25" s="74"/>
      <c r="F25" s="55" t="s">
        <v>131</v>
      </c>
      <c r="G25" s="61"/>
      <c r="H25" s="72"/>
      <c r="I25" s="74"/>
      <c r="J25" s="55"/>
      <c r="K25" s="61"/>
      <c r="L25" s="72"/>
      <c r="M25" s="74"/>
      <c r="N25" s="55"/>
      <c r="O25" s="61"/>
      <c r="P25" s="72"/>
      <c r="Q25" s="74"/>
      <c r="R25" s="55"/>
      <c r="S25" s="61"/>
      <c r="T25" s="72"/>
      <c r="U25" s="74"/>
      <c r="V25" s="55"/>
    </row>
    <row r="26" spans="1:22" customFormat="1" ht="28" customHeight="1" x14ac:dyDescent="0.25">
      <c r="A26" s="174" t="s">
        <v>147</v>
      </c>
      <c r="B26" s="175"/>
      <c r="C26" s="61"/>
      <c r="D26" s="72" t="s">
        <v>131</v>
      </c>
      <c r="E26" s="74"/>
      <c r="F26" s="55" t="s">
        <v>131</v>
      </c>
      <c r="G26" s="61"/>
      <c r="H26" s="72"/>
      <c r="I26" s="74"/>
      <c r="J26" s="55"/>
      <c r="K26" s="61"/>
      <c r="L26" s="72"/>
      <c r="M26" s="74"/>
      <c r="N26" s="55"/>
      <c r="O26" s="61"/>
      <c r="P26" s="72"/>
      <c r="Q26" s="74"/>
      <c r="R26" s="55"/>
      <c r="S26" s="61"/>
      <c r="T26" s="72"/>
      <c r="U26" s="74"/>
      <c r="V26" s="55"/>
    </row>
    <row r="27" spans="1:22" customFormat="1" ht="14.15" customHeight="1" x14ac:dyDescent="0.25">
      <c r="A27" s="48" t="s">
        <v>106</v>
      </c>
      <c r="B27" s="48"/>
      <c r="C27" s="62"/>
      <c r="D27" s="62"/>
      <c r="E27" s="62"/>
      <c r="F27" s="62"/>
      <c r="G27" s="62"/>
      <c r="H27" s="62"/>
      <c r="I27" s="62"/>
      <c r="J27" s="62"/>
      <c r="K27" s="62"/>
      <c r="L27" s="62"/>
      <c r="M27" s="62"/>
      <c r="N27" s="62"/>
      <c r="O27" s="62"/>
      <c r="P27" s="62"/>
      <c r="Q27" s="62"/>
      <c r="R27" s="62"/>
      <c r="S27" s="62"/>
      <c r="T27" s="62"/>
      <c r="U27" s="62"/>
      <c r="V27" s="62"/>
    </row>
    <row r="28" spans="1:22" customFormat="1" ht="28" customHeight="1" x14ac:dyDescent="0.25">
      <c r="A28" s="183" t="s">
        <v>16</v>
      </c>
      <c r="B28" s="184"/>
      <c r="C28" s="63"/>
      <c r="D28" s="75" t="s">
        <v>131</v>
      </c>
      <c r="E28" s="76"/>
      <c r="F28" s="64" t="s">
        <v>131</v>
      </c>
      <c r="G28" s="63"/>
      <c r="H28" s="75"/>
      <c r="I28" s="76"/>
      <c r="J28" s="64"/>
      <c r="K28" s="63"/>
      <c r="L28" s="75"/>
      <c r="M28" s="76"/>
      <c r="N28" s="64"/>
      <c r="O28" s="63"/>
      <c r="P28" s="75"/>
      <c r="Q28" s="76"/>
      <c r="R28" s="64"/>
      <c r="S28" s="63"/>
      <c r="T28" s="75"/>
      <c r="U28" s="76"/>
      <c r="V28" s="64"/>
    </row>
    <row r="29" spans="1:22" customFormat="1" ht="28" customHeight="1" x14ac:dyDescent="0.25">
      <c r="A29" s="183" t="s">
        <v>148</v>
      </c>
      <c r="B29" s="184"/>
      <c r="C29" s="63"/>
      <c r="D29" s="75" t="s">
        <v>131</v>
      </c>
      <c r="E29" s="76"/>
      <c r="F29" s="64" t="s">
        <v>131</v>
      </c>
      <c r="G29" s="63"/>
      <c r="H29" s="75"/>
      <c r="I29" s="76"/>
      <c r="J29" s="64"/>
      <c r="K29" s="63"/>
      <c r="L29" s="75"/>
      <c r="M29" s="76"/>
      <c r="N29" s="64"/>
      <c r="O29" s="63"/>
      <c r="P29" s="75"/>
      <c r="Q29" s="76"/>
      <c r="R29" s="64"/>
      <c r="S29" s="63"/>
      <c r="T29" s="75"/>
      <c r="U29" s="76"/>
      <c r="V29" s="64"/>
    </row>
    <row r="30" spans="1:22" customFormat="1" ht="28" customHeight="1" x14ac:dyDescent="0.25">
      <c r="A30" s="183" t="s">
        <v>149</v>
      </c>
      <c r="B30" s="184"/>
      <c r="C30" s="63"/>
      <c r="D30" s="75" t="s">
        <v>132</v>
      </c>
      <c r="E30" s="76"/>
      <c r="F30" s="64" t="s">
        <v>131</v>
      </c>
      <c r="G30" s="63"/>
      <c r="H30" s="75"/>
      <c r="I30" s="76"/>
      <c r="J30" s="64"/>
      <c r="K30" s="63"/>
      <c r="L30" s="75"/>
      <c r="M30" s="76"/>
      <c r="N30" s="64"/>
      <c r="O30" s="63"/>
      <c r="P30" s="75"/>
      <c r="Q30" s="76"/>
      <c r="R30" s="64"/>
      <c r="S30" s="63"/>
      <c r="T30" s="75"/>
      <c r="U30" s="76"/>
      <c r="V30" s="64"/>
    </row>
    <row r="31" spans="1:22" customFormat="1" ht="28" customHeight="1" x14ac:dyDescent="0.25">
      <c r="A31" s="183" t="s">
        <v>150</v>
      </c>
      <c r="B31" s="184"/>
      <c r="C31" s="63"/>
      <c r="D31" s="75" t="s">
        <v>131</v>
      </c>
      <c r="E31" s="76"/>
      <c r="F31" s="64" t="s">
        <v>131</v>
      </c>
      <c r="G31" s="63"/>
      <c r="H31" s="75"/>
      <c r="I31" s="76"/>
      <c r="J31" s="64"/>
      <c r="K31" s="63"/>
      <c r="L31" s="75"/>
      <c r="M31" s="76"/>
      <c r="N31" s="64"/>
      <c r="O31" s="63"/>
      <c r="P31" s="75"/>
      <c r="Q31" s="76"/>
      <c r="R31" s="64"/>
      <c r="S31" s="63"/>
      <c r="T31" s="75"/>
      <c r="U31" s="76"/>
      <c r="V31" s="64"/>
    </row>
    <row r="32" spans="1:22" customFormat="1" ht="28" customHeight="1" x14ac:dyDescent="0.25">
      <c r="A32" s="183" t="s">
        <v>151</v>
      </c>
      <c r="B32" s="184"/>
      <c r="C32" s="63"/>
      <c r="D32" s="75" t="s">
        <v>131</v>
      </c>
      <c r="E32" s="76"/>
      <c r="F32" s="64" t="s">
        <v>130</v>
      </c>
      <c r="G32" s="63"/>
      <c r="H32" s="75"/>
      <c r="I32" s="76"/>
      <c r="J32" s="64"/>
      <c r="K32" s="63"/>
      <c r="L32" s="75"/>
      <c r="M32" s="76"/>
      <c r="N32" s="64"/>
      <c r="O32" s="63"/>
      <c r="P32" s="75"/>
      <c r="Q32" s="76"/>
      <c r="R32" s="64"/>
      <c r="S32" s="63"/>
      <c r="T32" s="75"/>
      <c r="U32" s="76"/>
      <c r="V32" s="64"/>
    </row>
    <row r="33" spans="1:22" customFormat="1" ht="28" customHeight="1" x14ac:dyDescent="0.25">
      <c r="A33" s="183" t="s">
        <v>152</v>
      </c>
      <c r="B33" s="184"/>
      <c r="C33" s="63"/>
      <c r="D33" s="75" t="s">
        <v>131</v>
      </c>
      <c r="E33" s="76"/>
      <c r="F33" s="64" t="s">
        <v>131</v>
      </c>
      <c r="G33" s="63"/>
      <c r="H33" s="75"/>
      <c r="I33" s="76"/>
      <c r="J33" s="64"/>
      <c r="K33" s="63"/>
      <c r="L33" s="75"/>
      <c r="M33" s="76"/>
      <c r="N33" s="64"/>
      <c r="O33" s="63"/>
      <c r="P33" s="75"/>
      <c r="Q33" s="76"/>
      <c r="R33" s="64"/>
      <c r="S33" s="63"/>
      <c r="T33" s="75"/>
      <c r="U33" s="76"/>
      <c r="V33" s="64"/>
    </row>
    <row r="34" spans="1:22" customFormat="1" ht="14.15" customHeight="1" x14ac:dyDescent="0.25">
      <c r="A34" s="178" t="s">
        <v>153</v>
      </c>
      <c r="B34" s="33"/>
      <c r="C34" s="56">
        <f>COUNTIF(C7:C33,"H")+COUNTIF(C7:C33,"E")</f>
        <v>0</v>
      </c>
      <c r="D34" s="57">
        <f t="shared" ref="D34:F34" si="0">COUNTIF(D7:D33,"H")+COUNTIF(D7:D33,"E")</f>
        <v>3</v>
      </c>
      <c r="E34" s="77">
        <f t="shared" si="0"/>
        <v>3</v>
      </c>
      <c r="F34" s="58">
        <f t="shared" si="0"/>
        <v>5</v>
      </c>
      <c r="G34" s="56">
        <f>COUNTIF(G7:G33,"H")+COUNTIF(G7:G33,"E")</f>
        <v>0</v>
      </c>
      <c r="H34" s="57">
        <f t="shared" ref="H34" si="1">COUNTIF(H7:H33,"H")+COUNTIF(H7:H33,"E")</f>
        <v>0</v>
      </c>
      <c r="I34" s="77">
        <f t="shared" ref="I34" si="2">COUNTIF(I7:I33,"H")+COUNTIF(I7:I33,"E")</f>
        <v>0</v>
      </c>
      <c r="J34" s="58">
        <f t="shared" ref="J34" si="3">COUNTIF(J7:J33,"H")+COUNTIF(J7:J33,"E")</f>
        <v>0</v>
      </c>
      <c r="K34" s="56">
        <f>COUNTIF(K7:K33,"H")+COUNTIF(K7:K33,"E")</f>
        <v>0</v>
      </c>
      <c r="L34" s="57">
        <f t="shared" ref="L34" si="4">COUNTIF(L7:L33,"H")+COUNTIF(L7:L33,"E")</f>
        <v>0</v>
      </c>
      <c r="M34" s="77">
        <f t="shared" ref="M34" si="5">COUNTIF(M7:M33,"H")+COUNTIF(M7:M33,"E")</f>
        <v>0</v>
      </c>
      <c r="N34" s="58">
        <f t="shared" ref="N34" si="6">COUNTIF(N7:N33,"H")+COUNTIF(N7:N33,"E")</f>
        <v>0</v>
      </c>
      <c r="O34" s="56">
        <f>COUNTIF(O7:O33,"H")+COUNTIF(O7:O33,"E")</f>
        <v>0</v>
      </c>
      <c r="P34" s="57">
        <f t="shared" ref="P34" si="7">COUNTIF(P7:P33,"H")+COUNTIF(P7:P33,"E")</f>
        <v>0</v>
      </c>
      <c r="Q34" s="77">
        <f t="shared" ref="Q34" si="8">COUNTIF(Q7:Q33,"H")+COUNTIF(Q7:Q33,"E")</f>
        <v>0</v>
      </c>
      <c r="R34" s="58">
        <f t="shared" ref="R34" si="9">COUNTIF(R7:R33,"H")+COUNTIF(R7:R33,"E")</f>
        <v>0</v>
      </c>
      <c r="S34" s="56">
        <f>COUNTIF(S7:S33,"H")+COUNTIF(S7:S33,"E")</f>
        <v>0</v>
      </c>
      <c r="T34" s="57">
        <f t="shared" ref="T34" si="10">COUNTIF(T7:T33,"H")+COUNTIF(T7:T33,"E")</f>
        <v>0</v>
      </c>
      <c r="U34" s="77">
        <f t="shared" ref="U34" si="11">COUNTIF(U7:U33,"H")+COUNTIF(U7:U33,"E")</f>
        <v>0</v>
      </c>
      <c r="V34" s="58">
        <f t="shared" ref="V34" si="12">COUNTIF(V7:V33,"H")+COUNTIF(V7:V33,"E")</f>
        <v>0</v>
      </c>
    </row>
    <row r="35" spans="1:22" customFormat="1" ht="14.15" customHeight="1" x14ac:dyDescent="0.25">
      <c r="A35" s="179"/>
      <c r="B35" s="34"/>
      <c r="C35" s="59">
        <f>COUNTIF(C7:C33,"M")</f>
        <v>4</v>
      </c>
      <c r="D35" s="45">
        <f t="shared" ref="D35:F35" si="13">COUNTIF(D7:D33,"M")</f>
        <v>18</v>
      </c>
      <c r="E35" s="78">
        <f t="shared" si="13"/>
        <v>5</v>
      </c>
      <c r="F35" s="60">
        <f t="shared" si="13"/>
        <v>17</v>
      </c>
      <c r="G35" s="59">
        <f>COUNTIF(G7:G33,"M")</f>
        <v>0</v>
      </c>
      <c r="H35" s="45">
        <f t="shared" ref="H35:J35" si="14">COUNTIF(H7:H33,"M")</f>
        <v>0</v>
      </c>
      <c r="I35" s="78">
        <f t="shared" si="14"/>
        <v>0</v>
      </c>
      <c r="J35" s="60">
        <f t="shared" si="14"/>
        <v>0</v>
      </c>
      <c r="K35" s="59">
        <f>COUNTIF(K7:K33,"M")</f>
        <v>0</v>
      </c>
      <c r="L35" s="45">
        <f t="shared" ref="L35:N35" si="15">COUNTIF(L7:L33,"M")</f>
        <v>0</v>
      </c>
      <c r="M35" s="78">
        <f t="shared" si="15"/>
        <v>0</v>
      </c>
      <c r="N35" s="60">
        <f t="shared" si="15"/>
        <v>0</v>
      </c>
      <c r="O35" s="59">
        <f>COUNTIF(O7:O33,"M")</f>
        <v>0</v>
      </c>
      <c r="P35" s="45">
        <f t="shared" ref="P35:R35" si="16">COUNTIF(P7:P33,"M")</f>
        <v>0</v>
      </c>
      <c r="Q35" s="78">
        <f t="shared" si="16"/>
        <v>0</v>
      </c>
      <c r="R35" s="60">
        <f t="shared" si="16"/>
        <v>0</v>
      </c>
      <c r="S35" s="59">
        <f>COUNTIF(S7:S33,"M")</f>
        <v>0</v>
      </c>
      <c r="T35" s="45">
        <f t="shared" ref="T35:V35" si="17">COUNTIF(T7:T33,"M")</f>
        <v>0</v>
      </c>
      <c r="U35" s="78">
        <f t="shared" si="17"/>
        <v>0</v>
      </c>
      <c r="V35" s="60">
        <f t="shared" si="17"/>
        <v>0</v>
      </c>
    </row>
    <row r="36" spans="1:22" customFormat="1" ht="14.15" customHeight="1" x14ac:dyDescent="0.25">
      <c r="A36" s="179"/>
      <c r="B36" s="35"/>
      <c r="C36" s="59">
        <f>COUNTIF(C7:C33,"L")+COUNTIF(C7:C33,"B")</f>
        <v>5</v>
      </c>
      <c r="D36" s="45">
        <f t="shared" ref="D36:F36" si="18">COUNTIF(D7:D33,"L")+COUNTIF(D7:D33,"B")</f>
        <v>2</v>
      </c>
      <c r="E36" s="78">
        <f t="shared" si="18"/>
        <v>1</v>
      </c>
      <c r="F36" s="60">
        <f t="shared" si="18"/>
        <v>3</v>
      </c>
      <c r="G36" s="59">
        <f>COUNTIF(G7:G33,"L")+COUNTIF(G7:G33,"B")</f>
        <v>0</v>
      </c>
      <c r="H36" s="45">
        <f t="shared" ref="H36:J36" si="19">COUNTIF(H7:H33,"L")+COUNTIF(H7:H33,"B")</f>
        <v>0</v>
      </c>
      <c r="I36" s="78">
        <f t="shared" si="19"/>
        <v>0</v>
      </c>
      <c r="J36" s="60">
        <f t="shared" si="19"/>
        <v>0</v>
      </c>
      <c r="K36" s="59">
        <f>COUNTIF(K7:K33,"L")+COUNTIF(K7:K33,"B")</f>
        <v>0</v>
      </c>
      <c r="L36" s="45">
        <f t="shared" ref="L36:N36" si="20">COUNTIF(L7:L33,"L")+COUNTIF(L7:L33,"B")</f>
        <v>0</v>
      </c>
      <c r="M36" s="78">
        <f t="shared" si="20"/>
        <v>0</v>
      </c>
      <c r="N36" s="60">
        <f t="shared" si="20"/>
        <v>0</v>
      </c>
      <c r="O36" s="59">
        <f>COUNTIF(O7:O33,"L")+COUNTIF(O7:O33,"B")</f>
        <v>0</v>
      </c>
      <c r="P36" s="45">
        <f t="shared" ref="P36:R36" si="21">COUNTIF(P7:P33,"L")+COUNTIF(P7:P33,"B")</f>
        <v>0</v>
      </c>
      <c r="Q36" s="78">
        <f t="shared" si="21"/>
        <v>0</v>
      </c>
      <c r="R36" s="60">
        <f t="shared" si="21"/>
        <v>0</v>
      </c>
      <c r="S36" s="59">
        <f>COUNTIF(S7:S33,"L")+COUNTIF(S7:S33,"B")</f>
        <v>0</v>
      </c>
      <c r="T36" s="45">
        <f t="shared" ref="T36:V36" si="22">COUNTIF(T7:T33,"L")+COUNTIF(T7:T33,"B")</f>
        <v>0</v>
      </c>
      <c r="U36" s="78">
        <f t="shared" si="22"/>
        <v>0</v>
      </c>
      <c r="V36" s="60">
        <f t="shared" si="22"/>
        <v>0</v>
      </c>
    </row>
    <row r="37" spans="1:22" customFormat="1" ht="14.15" customHeight="1" x14ac:dyDescent="0.25">
      <c r="A37" s="179"/>
      <c r="B37" s="36"/>
      <c r="C37" s="59">
        <f>COUNTIF(C7:C33,"N")</f>
        <v>0</v>
      </c>
      <c r="D37" s="45">
        <f t="shared" ref="D37:F37" si="23">COUNTIF(D7:D33,"N")</f>
        <v>2</v>
      </c>
      <c r="E37" s="78">
        <f t="shared" si="23"/>
        <v>0</v>
      </c>
      <c r="F37" s="60">
        <f t="shared" si="23"/>
        <v>0</v>
      </c>
      <c r="G37" s="59">
        <f>COUNTIF(G7:G33,"N")</f>
        <v>0</v>
      </c>
      <c r="H37" s="45">
        <f t="shared" ref="H37:J37" si="24">COUNTIF(H7:H33,"N")</f>
        <v>0</v>
      </c>
      <c r="I37" s="78">
        <f t="shared" si="24"/>
        <v>0</v>
      </c>
      <c r="J37" s="60">
        <f t="shared" si="24"/>
        <v>0</v>
      </c>
      <c r="K37" s="59">
        <f>COUNTIF(K7:K33,"N")</f>
        <v>0</v>
      </c>
      <c r="L37" s="45">
        <f t="shared" ref="L37:N37" si="25">COUNTIF(L7:L33,"N")</f>
        <v>0</v>
      </c>
      <c r="M37" s="78">
        <f t="shared" si="25"/>
        <v>0</v>
      </c>
      <c r="N37" s="60">
        <f t="shared" si="25"/>
        <v>0</v>
      </c>
      <c r="O37" s="59">
        <f>COUNTIF(O7:O33,"N")</f>
        <v>0</v>
      </c>
      <c r="P37" s="45">
        <f t="shared" ref="P37:R37" si="26">COUNTIF(P7:P33,"N")</f>
        <v>0</v>
      </c>
      <c r="Q37" s="78">
        <f t="shared" si="26"/>
        <v>0</v>
      </c>
      <c r="R37" s="60">
        <f t="shared" si="26"/>
        <v>0</v>
      </c>
      <c r="S37" s="59">
        <f>COUNTIF(S7:S33,"N")</f>
        <v>0</v>
      </c>
      <c r="T37" s="45">
        <f t="shared" ref="T37:V37" si="27">COUNTIF(T7:T33,"N")</f>
        <v>0</v>
      </c>
      <c r="U37" s="78">
        <f t="shared" si="27"/>
        <v>0</v>
      </c>
      <c r="V37" s="60">
        <f t="shared" si="27"/>
        <v>0</v>
      </c>
    </row>
    <row r="38" spans="1:22" customFormat="1" ht="6" customHeight="1" x14ac:dyDescent="0.25">
      <c r="A38" s="65"/>
      <c r="B38" s="65"/>
      <c r="C38" s="65"/>
      <c r="D38" s="65"/>
      <c r="E38" s="65"/>
      <c r="F38" s="65"/>
      <c r="G38" s="65"/>
      <c r="H38" s="65"/>
      <c r="I38" s="65"/>
      <c r="J38" s="65"/>
      <c r="K38" s="65"/>
      <c r="L38" s="65"/>
      <c r="M38" s="65"/>
      <c r="N38" s="65"/>
      <c r="O38" s="65"/>
      <c r="P38" s="65"/>
      <c r="Q38" s="65"/>
      <c r="R38" s="65"/>
      <c r="S38" s="65"/>
      <c r="T38" s="65"/>
      <c r="U38" s="65"/>
      <c r="V38" s="65"/>
    </row>
    <row r="39" spans="1:22" x14ac:dyDescent="0.25">
      <c r="A39" s="178" t="s">
        <v>154</v>
      </c>
      <c r="B39" s="33"/>
      <c r="C39" s="66">
        <f>C34/9</f>
        <v>0</v>
      </c>
      <c r="D39" s="67">
        <f>D34/25</f>
        <v>0.12</v>
      </c>
      <c r="E39" s="79">
        <f>E34/9</f>
        <v>0.33333333333333331</v>
      </c>
      <c r="F39" s="68">
        <f>F34/25</f>
        <v>0.2</v>
      </c>
      <c r="G39" s="66">
        <f>G34/9</f>
        <v>0</v>
      </c>
      <c r="H39" s="67">
        <f>H34/25</f>
        <v>0</v>
      </c>
      <c r="I39" s="79">
        <f>I34/9</f>
        <v>0</v>
      </c>
      <c r="J39" s="68">
        <f>J34/25</f>
        <v>0</v>
      </c>
      <c r="K39" s="66">
        <f>K34/9</f>
        <v>0</v>
      </c>
      <c r="L39" s="67">
        <f>L34/25</f>
        <v>0</v>
      </c>
      <c r="M39" s="79">
        <f>M34/9</f>
        <v>0</v>
      </c>
      <c r="N39" s="68">
        <f>N34/25</f>
        <v>0</v>
      </c>
      <c r="O39" s="66">
        <f>O34/9</f>
        <v>0</v>
      </c>
      <c r="P39" s="67">
        <f>P34/25</f>
        <v>0</v>
      </c>
      <c r="Q39" s="79">
        <f>Q34/9</f>
        <v>0</v>
      </c>
      <c r="R39" s="68">
        <f>R34/25</f>
        <v>0</v>
      </c>
      <c r="S39" s="66">
        <f>S34/9</f>
        <v>0</v>
      </c>
      <c r="T39" s="67">
        <f>T34/25</f>
        <v>0</v>
      </c>
      <c r="U39" s="79">
        <f>U34/9</f>
        <v>0</v>
      </c>
      <c r="V39" s="68">
        <f>V34/25</f>
        <v>0</v>
      </c>
    </row>
    <row r="40" spans="1:22" x14ac:dyDescent="0.25">
      <c r="A40" s="179"/>
      <c r="B40" s="34"/>
      <c r="C40" s="69">
        <f t="shared" ref="C40:C42" si="28">C35/(SUM($C$34:$C$37))</f>
        <v>0.44444444444444442</v>
      </c>
      <c r="D40" s="70">
        <f t="shared" ref="D40:D42" si="29">D35/(SUM($D$34:$D$37))</f>
        <v>0.72</v>
      </c>
      <c r="E40" s="80">
        <f t="shared" ref="E40:E42" si="30">E35/(SUM($E$34:$E$37))</f>
        <v>0.55555555555555558</v>
      </c>
      <c r="F40" s="71">
        <f t="shared" ref="F40:F42" si="31">F35/(SUM($F$34:$F$37))</f>
        <v>0.68</v>
      </c>
      <c r="G40" s="69">
        <f t="shared" ref="G40:G42" si="32">G35/9</f>
        <v>0</v>
      </c>
      <c r="H40" s="70">
        <f t="shared" ref="H40:H42" si="33">H35/25</f>
        <v>0</v>
      </c>
      <c r="I40" s="80">
        <f t="shared" ref="I40:I42" si="34">I35/9</f>
        <v>0</v>
      </c>
      <c r="J40" s="71">
        <f t="shared" ref="J40:J42" si="35">J35/25</f>
        <v>0</v>
      </c>
      <c r="K40" s="69">
        <f t="shared" ref="K40:K42" si="36">K35/9</f>
        <v>0</v>
      </c>
      <c r="L40" s="70">
        <f t="shared" ref="L40:L42" si="37">L35/25</f>
        <v>0</v>
      </c>
      <c r="M40" s="80">
        <f t="shared" ref="M40:M42" si="38">M35/9</f>
        <v>0</v>
      </c>
      <c r="N40" s="71">
        <f t="shared" ref="N40:N42" si="39">N35/25</f>
        <v>0</v>
      </c>
      <c r="O40" s="69">
        <f t="shared" ref="O40:O42" si="40">O35/9</f>
        <v>0</v>
      </c>
      <c r="P40" s="70">
        <f t="shared" ref="P40:P42" si="41">P35/25</f>
        <v>0</v>
      </c>
      <c r="Q40" s="80">
        <f t="shared" ref="Q40:Q42" si="42">Q35/9</f>
        <v>0</v>
      </c>
      <c r="R40" s="71">
        <f t="shared" ref="R40:R42" si="43">R35/25</f>
        <v>0</v>
      </c>
      <c r="S40" s="69">
        <f t="shared" ref="S40:S42" si="44">S35/9</f>
        <v>0</v>
      </c>
      <c r="T40" s="70">
        <f t="shared" ref="T40:T42" si="45">T35/25</f>
        <v>0</v>
      </c>
      <c r="U40" s="80">
        <f t="shared" ref="U40:U42" si="46">U35/9</f>
        <v>0</v>
      </c>
      <c r="V40" s="71">
        <f t="shared" ref="V40:V42" si="47">V35/25</f>
        <v>0</v>
      </c>
    </row>
    <row r="41" spans="1:22" x14ac:dyDescent="0.25">
      <c r="A41" s="179"/>
      <c r="B41" s="35"/>
      <c r="C41" s="69">
        <f t="shared" si="28"/>
        <v>0.55555555555555558</v>
      </c>
      <c r="D41" s="70">
        <f t="shared" si="29"/>
        <v>0.08</v>
      </c>
      <c r="E41" s="80">
        <f t="shared" si="30"/>
        <v>0.1111111111111111</v>
      </c>
      <c r="F41" s="71">
        <f t="shared" si="31"/>
        <v>0.12</v>
      </c>
      <c r="G41" s="69">
        <f t="shared" si="32"/>
        <v>0</v>
      </c>
      <c r="H41" s="70">
        <f t="shared" si="33"/>
        <v>0</v>
      </c>
      <c r="I41" s="80">
        <f t="shared" si="34"/>
        <v>0</v>
      </c>
      <c r="J41" s="71">
        <f t="shared" si="35"/>
        <v>0</v>
      </c>
      <c r="K41" s="69">
        <f t="shared" si="36"/>
        <v>0</v>
      </c>
      <c r="L41" s="70">
        <f t="shared" si="37"/>
        <v>0</v>
      </c>
      <c r="M41" s="80">
        <f t="shared" si="38"/>
        <v>0</v>
      </c>
      <c r="N41" s="71">
        <f t="shared" si="39"/>
        <v>0</v>
      </c>
      <c r="O41" s="69">
        <f t="shared" si="40"/>
        <v>0</v>
      </c>
      <c r="P41" s="70">
        <f t="shared" si="41"/>
        <v>0</v>
      </c>
      <c r="Q41" s="80">
        <f t="shared" si="42"/>
        <v>0</v>
      </c>
      <c r="R41" s="71">
        <f t="shared" si="43"/>
        <v>0</v>
      </c>
      <c r="S41" s="69">
        <f t="shared" si="44"/>
        <v>0</v>
      </c>
      <c r="T41" s="70">
        <f t="shared" si="45"/>
        <v>0</v>
      </c>
      <c r="U41" s="80">
        <f t="shared" si="46"/>
        <v>0</v>
      </c>
      <c r="V41" s="71">
        <f t="shared" si="47"/>
        <v>0</v>
      </c>
    </row>
    <row r="42" spans="1:22" x14ac:dyDescent="0.25">
      <c r="A42" s="179"/>
      <c r="B42" s="36"/>
      <c r="C42" s="69">
        <f t="shared" si="28"/>
        <v>0</v>
      </c>
      <c r="D42" s="70">
        <f t="shared" si="29"/>
        <v>0.08</v>
      </c>
      <c r="E42" s="80">
        <f t="shared" si="30"/>
        <v>0</v>
      </c>
      <c r="F42" s="71">
        <f t="shared" si="31"/>
        <v>0</v>
      </c>
      <c r="G42" s="69">
        <f t="shared" si="32"/>
        <v>0</v>
      </c>
      <c r="H42" s="70">
        <f t="shared" si="33"/>
        <v>0</v>
      </c>
      <c r="I42" s="80">
        <f t="shared" si="34"/>
        <v>0</v>
      </c>
      <c r="J42" s="71">
        <f t="shared" si="35"/>
        <v>0</v>
      </c>
      <c r="K42" s="69">
        <f t="shared" si="36"/>
        <v>0</v>
      </c>
      <c r="L42" s="70">
        <f t="shared" si="37"/>
        <v>0</v>
      </c>
      <c r="M42" s="80">
        <f t="shared" si="38"/>
        <v>0</v>
      </c>
      <c r="N42" s="71">
        <f t="shared" si="39"/>
        <v>0</v>
      </c>
      <c r="O42" s="69">
        <f t="shared" si="40"/>
        <v>0</v>
      </c>
      <c r="P42" s="70">
        <f t="shared" si="41"/>
        <v>0</v>
      </c>
      <c r="Q42" s="80">
        <f t="shared" si="42"/>
        <v>0</v>
      </c>
      <c r="R42" s="71">
        <f t="shared" si="43"/>
        <v>0</v>
      </c>
      <c r="S42" s="69">
        <f t="shared" si="44"/>
        <v>0</v>
      </c>
      <c r="T42" s="70">
        <f t="shared" si="45"/>
        <v>0</v>
      </c>
      <c r="U42" s="80">
        <f t="shared" si="46"/>
        <v>0</v>
      </c>
      <c r="V42" s="71">
        <f t="shared" si="47"/>
        <v>0</v>
      </c>
    </row>
  </sheetData>
  <mergeCells count="42">
    <mergeCell ref="M4:N4"/>
    <mergeCell ref="O3:R3"/>
    <mergeCell ref="O4:P4"/>
    <mergeCell ref="Q4:R4"/>
    <mergeCell ref="A34:A37"/>
    <mergeCell ref="A7:B7"/>
    <mergeCell ref="A8:B8"/>
    <mergeCell ref="A14:B14"/>
    <mergeCell ref="A13:B13"/>
    <mergeCell ref="A12:B12"/>
    <mergeCell ref="A11:B11"/>
    <mergeCell ref="A26:B26"/>
    <mergeCell ref="A25:B25"/>
    <mergeCell ref="A24:B24"/>
    <mergeCell ref="A23:B23"/>
    <mergeCell ref="A22:B22"/>
    <mergeCell ref="A39:A42"/>
    <mergeCell ref="S3:V3"/>
    <mergeCell ref="S4:T4"/>
    <mergeCell ref="U4:V4"/>
    <mergeCell ref="G3:J3"/>
    <mergeCell ref="G4:H4"/>
    <mergeCell ref="I4:J4"/>
    <mergeCell ref="K3:N3"/>
    <mergeCell ref="K4:L4"/>
    <mergeCell ref="A16:B16"/>
    <mergeCell ref="A33:B33"/>
    <mergeCell ref="A32:B32"/>
    <mergeCell ref="A31:B31"/>
    <mergeCell ref="A30:B30"/>
    <mergeCell ref="A29:B29"/>
    <mergeCell ref="A28:B28"/>
    <mergeCell ref="C4:D4"/>
    <mergeCell ref="E4:F4"/>
    <mergeCell ref="C3:F3"/>
    <mergeCell ref="A21:B21"/>
    <mergeCell ref="A20:B20"/>
    <mergeCell ref="A19:B19"/>
    <mergeCell ref="A10:B10"/>
    <mergeCell ref="A9:B9"/>
    <mergeCell ref="A18:B18"/>
    <mergeCell ref="A17:B17"/>
  </mergeCells>
  <conditionalFormatting sqref="C7:F14 C16:F16 D17:D26 F17:F26 D28:D33 F28:F33">
    <cfRule type="containsText" dxfId="29" priority="43" operator="containsText" text="B">
      <formula>NOT(ISERROR(SEARCH("B",C7)))</formula>
    </cfRule>
    <cfRule type="containsText" dxfId="28" priority="44" operator="containsText" text="E">
      <formula>NOT(ISERROR(SEARCH("E",C7)))</formula>
    </cfRule>
    <cfRule type="containsText" dxfId="27" priority="45" operator="containsText" text="H">
      <formula>NOT(ISERROR(SEARCH("H",C7)))</formula>
    </cfRule>
    <cfRule type="containsText" dxfId="26" priority="46" operator="containsText" text="M">
      <formula>NOT(ISERROR(SEARCH("M",C7)))</formula>
    </cfRule>
    <cfRule type="containsText" dxfId="25" priority="47" operator="containsText" text="L">
      <formula>NOT(ISERROR(SEARCH("L",C7)))</formula>
    </cfRule>
    <cfRule type="containsText" dxfId="24" priority="48" operator="containsText" text="N">
      <formula>NOT(ISERROR(SEARCH("N",C7)))</formula>
    </cfRule>
  </conditionalFormatting>
  <conditionalFormatting sqref="K7:N14 K16:N16 L17:L26 N17:N26 L28:L33 N28:N33">
    <cfRule type="containsText" dxfId="23" priority="13" operator="containsText" text="B">
      <formula>NOT(ISERROR(SEARCH("B",K7)))</formula>
    </cfRule>
    <cfRule type="containsText" dxfId="22" priority="14" operator="containsText" text="E">
      <formula>NOT(ISERROR(SEARCH("E",K7)))</formula>
    </cfRule>
    <cfRule type="containsText" dxfId="21" priority="15" operator="containsText" text="H">
      <formula>NOT(ISERROR(SEARCH("H",K7)))</formula>
    </cfRule>
    <cfRule type="containsText" dxfId="20" priority="16" operator="containsText" text="M">
      <formula>NOT(ISERROR(SEARCH("M",K7)))</formula>
    </cfRule>
    <cfRule type="containsText" dxfId="19" priority="17" operator="containsText" text="L">
      <formula>NOT(ISERROR(SEARCH("L",K7)))</formula>
    </cfRule>
    <cfRule type="containsText" dxfId="18" priority="18" operator="containsText" text="N">
      <formula>NOT(ISERROR(SEARCH("N",K7)))</formula>
    </cfRule>
  </conditionalFormatting>
  <conditionalFormatting sqref="S7:V14 S16:V16 T17:T26 V17:V26 T28:T33 V28:V33">
    <cfRule type="containsText" dxfId="17" priority="7" operator="containsText" text="B">
      <formula>NOT(ISERROR(SEARCH("B",S7)))</formula>
    </cfRule>
    <cfRule type="containsText" dxfId="16" priority="8" operator="containsText" text="E">
      <formula>NOT(ISERROR(SEARCH("E",S7)))</formula>
    </cfRule>
    <cfRule type="containsText" dxfId="15" priority="9" operator="containsText" text="H">
      <formula>NOT(ISERROR(SEARCH("H",S7)))</formula>
    </cfRule>
    <cfRule type="containsText" dxfId="14" priority="10" operator="containsText" text="M">
      <formula>NOT(ISERROR(SEARCH("M",S7)))</formula>
    </cfRule>
    <cfRule type="containsText" dxfId="13" priority="11" operator="containsText" text="L">
      <formula>NOT(ISERROR(SEARCH("L",S7)))</formula>
    </cfRule>
    <cfRule type="containsText" dxfId="12" priority="12" operator="containsText" text="N">
      <formula>NOT(ISERROR(SEARCH("N",S7)))</formula>
    </cfRule>
  </conditionalFormatting>
  <conditionalFormatting sqref="G7:J14 G16:J16 H17:H26 J17:J26 H28:H33 J28:J33">
    <cfRule type="containsText" dxfId="11" priority="19" operator="containsText" text="B">
      <formula>NOT(ISERROR(SEARCH("B",G7)))</formula>
    </cfRule>
    <cfRule type="containsText" dxfId="10" priority="20" operator="containsText" text="E">
      <formula>NOT(ISERROR(SEARCH("E",G7)))</formula>
    </cfRule>
    <cfRule type="containsText" dxfId="9" priority="21" operator="containsText" text="H">
      <formula>NOT(ISERROR(SEARCH("H",G7)))</formula>
    </cfRule>
    <cfRule type="containsText" dxfId="8" priority="22" operator="containsText" text="M">
      <formula>NOT(ISERROR(SEARCH("M",G7)))</formula>
    </cfRule>
    <cfRule type="containsText" dxfId="7" priority="23" operator="containsText" text="L">
      <formula>NOT(ISERROR(SEARCH("L",G7)))</formula>
    </cfRule>
    <cfRule type="containsText" dxfId="6" priority="24" operator="containsText" text="N">
      <formula>NOT(ISERROR(SEARCH("N",G7)))</formula>
    </cfRule>
  </conditionalFormatting>
  <conditionalFormatting sqref="O7:R14 O16:R16 P17:P26 R17:R26 P28:P33 R28:R33">
    <cfRule type="containsText" dxfId="5" priority="1" operator="containsText" text="B">
      <formula>NOT(ISERROR(SEARCH("B",O7)))</formula>
    </cfRule>
    <cfRule type="containsText" dxfId="4" priority="2" operator="containsText" text="E">
      <formula>NOT(ISERROR(SEARCH("E",O7)))</formula>
    </cfRule>
    <cfRule type="containsText" dxfId="3" priority="3" operator="containsText" text="H">
      <formula>NOT(ISERROR(SEARCH("H",O7)))</formula>
    </cfRule>
    <cfRule type="containsText" dxfId="2" priority="4" operator="containsText" text="M">
      <formula>NOT(ISERROR(SEARCH("M",O7)))</formula>
    </cfRule>
    <cfRule type="containsText" dxfId="1" priority="5" operator="containsText" text="L">
      <formula>NOT(ISERROR(SEARCH("L",O7)))</formula>
    </cfRule>
    <cfRule type="containsText" dxfId="0" priority="6" operator="containsText" text="N">
      <formula>NOT(ISERROR(SEARCH("N",O7)))</formula>
    </cfRule>
  </conditionalFormatting>
  <pageMargins left="0.7" right="0.7" top="0.75" bottom="0.75" header="0.3" footer="0.3"/>
  <pageSetup orientation="portrait" horizontalDpi="0" verticalDpi="0"/>
  <extLst>
    <ext xmlns:x14="http://schemas.microsoft.com/office/spreadsheetml/2009/9/main" uri="{CCE6A557-97BC-4b89-ADB6-D9C93CAAB3DF}">
      <x14:dataValidations xmlns:xm="http://schemas.microsoft.com/office/excel/2006/main" count="3">
        <x14:dataValidation type="list" allowBlank="1" showInputMessage="1" showErrorMessage="1" xr:uid="{B35720EF-5A42-8348-B46A-ECB3A5A52783}">
          <x14:formula1>
            <xm:f>'Drop Down Lists'!$A$3:$A$5</xm:f>
          </x14:formula1>
          <xm:sqref>D17:D26 D28:D33 L17:L26 L28:L33 V28:V33 F28:F33 H17:H26 H28:H33 J28:J33 T17:T26 T28:T33 N28:N33 P17:P26 P28:P33 R28:R33</xm:sqref>
        </x14:dataValidation>
        <x14:dataValidation type="list" allowBlank="1" showInputMessage="1" showErrorMessage="1" xr:uid="{8EE55384-3525-194A-94E5-8533781377D5}">
          <x14:formula1>
            <xm:f>'Drop Down Lists'!$B$3:$B$5</xm:f>
          </x14:formula1>
          <xm:sqref>F17:F26 J17:J26 N17:N26 V17:V26 C16:V16 C14:V14 R17:R26</xm:sqref>
        </x14:dataValidation>
        <x14:dataValidation type="list" allowBlank="1" showInputMessage="1" showErrorMessage="1" xr:uid="{EBCECF87-4B79-8144-99FC-0A4DC20A1D5D}">
          <x14:formula1>
            <xm:f>'Drop Down Lists'!$A$3:$A$6</xm:f>
          </x14:formula1>
          <xm:sqref>C7:V13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G16"/>
  <sheetViews>
    <sheetView workbookViewId="0">
      <selection activeCell="D6" sqref="D6"/>
    </sheetView>
  </sheetViews>
  <sheetFormatPr defaultColWidth="0" defaultRowHeight="28" customHeight="1" zeroHeight="1" x14ac:dyDescent="0.25"/>
  <cols>
    <col min="1" max="1" width="20" style="82" customWidth="1"/>
    <col min="2" max="7" width="25.1796875" style="82" customWidth="1"/>
    <col min="8" max="8" width="14.453125" style="82" hidden="1" customWidth="1"/>
    <col min="9" max="16384" width="14.453125" style="82" hidden="1"/>
  </cols>
  <sheetData>
    <row r="1" spans="1:7" ht="28" customHeight="1" x14ac:dyDescent="0.3">
      <c r="A1" s="1" t="s">
        <v>155</v>
      </c>
      <c r="B1" s="11"/>
      <c r="C1" s="11"/>
      <c r="D1" s="11"/>
      <c r="E1" s="11"/>
      <c r="F1" s="11"/>
      <c r="G1" s="11"/>
    </row>
    <row r="2" spans="1:7" ht="28" customHeight="1" x14ac:dyDescent="0.35">
      <c r="A2" s="185" t="s">
        <v>156</v>
      </c>
      <c r="B2" s="186"/>
      <c r="C2" s="186"/>
      <c r="D2" s="186"/>
      <c r="E2" s="186"/>
      <c r="F2" s="186"/>
      <c r="G2" s="186"/>
    </row>
    <row r="3" spans="1:7" ht="28" customHeight="1" x14ac:dyDescent="0.25">
      <c r="B3" s="6"/>
      <c r="C3" s="6"/>
      <c r="D3" s="6"/>
      <c r="E3" s="6"/>
      <c r="F3" s="6"/>
      <c r="G3" s="6"/>
    </row>
    <row r="4" spans="1:7" ht="28" customHeight="1" x14ac:dyDescent="0.25">
      <c r="A4" s="83"/>
      <c r="B4" s="84" t="s">
        <v>14</v>
      </c>
      <c r="C4" s="84" t="s">
        <v>19</v>
      </c>
      <c r="D4" s="84" t="s">
        <v>157</v>
      </c>
      <c r="E4" s="84" t="s">
        <v>36</v>
      </c>
      <c r="F4" s="84" t="s">
        <v>15</v>
      </c>
      <c r="G4" s="84" t="s">
        <v>158</v>
      </c>
    </row>
    <row r="5" spans="1:7" ht="73" customHeight="1" x14ac:dyDescent="0.25">
      <c r="A5" s="87"/>
      <c r="B5" s="88" t="s">
        <v>159</v>
      </c>
      <c r="C5" s="88" t="s">
        <v>160</v>
      </c>
      <c r="D5" s="88" t="s">
        <v>161</v>
      </c>
      <c r="E5" s="88" t="s">
        <v>162</v>
      </c>
      <c r="F5" s="88" t="s">
        <v>163</v>
      </c>
      <c r="G5" s="88" t="s">
        <v>164</v>
      </c>
    </row>
    <row r="6" spans="1:7" ht="28" customHeight="1" x14ac:dyDescent="0.3">
      <c r="A6" s="11" t="s">
        <v>165</v>
      </c>
      <c r="B6" s="85" t="s">
        <v>166</v>
      </c>
      <c r="C6" s="86"/>
      <c r="D6" s="86"/>
      <c r="E6" s="86"/>
      <c r="F6" s="86"/>
    </row>
    <row r="7" spans="1:7" ht="28" customHeight="1" x14ac:dyDescent="0.3">
      <c r="A7" s="11" t="s">
        <v>167</v>
      </c>
      <c r="B7" s="85"/>
      <c r="C7" s="86"/>
      <c r="D7" s="86"/>
      <c r="E7" s="86"/>
      <c r="F7" s="86"/>
    </row>
    <row r="8" spans="1:7" ht="28" customHeight="1" x14ac:dyDescent="0.3">
      <c r="A8" s="11" t="s">
        <v>168</v>
      </c>
      <c r="B8" s="85"/>
      <c r="C8" s="86"/>
      <c r="D8" s="86"/>
      <c r="E8" s="86"/>
      <c r="F8" s="86"/>
    </row>
    <row r="9" spans="1:7" ht="28" customHeight="1" x14ac:dyDescent="0.3">
      <c r="A9" s="11" t="s">
        <v>169</v>
      </c>
      <c r="B9" s="85"/>
      <c r="C9" s="86"/>
      <c r="D9" s="86"/>
      <c r="E9" s="86"/>
      <c r="F9" s="86"/>
    </row>
    <row r="10" spans="1:7" ht="28" customHeight="1" x14ac:dyDescent="0.3">
      <c r="A10" s="11" t="s">
        <v>170</v>
      </c>
      <c r="B10" s="85"/>
      <c r="C10" s="86"/>
      <c r="D10" s="86"/>
      <c r="E10" s="86"/>
      <c r="F10" s="86"/>
    </row>
    <row r="11" spans="1:7" ht="28" customHeight="1" x14ac:dyDescent="0.3">
      <c r="A11" s="11" t="s">
        <v>171</v>
      </c>
      <c r="B11" s="85"/>
      <c r="C11" s="86"/>
      <c r="D11" s="86"/>
      <c r="E11" s="86"/>
      <c r="F11" s="86"/>
    </row>
    <row r="12" spans="1:7" ht="28" customHeight="1" x14ac:dyDescent="0.3">
      <c r="A12" s="11" t="s">
        <v>172</v>
      </c>
      <c r="B12" s="85"/>
      <c r="C12" s="86"/>
      <c r="D12" s="86"/>
      <c r="E12" s="86"/>
      <c r="F12" s="86"/>
    </row>
    <row r="13" spans="1:7" ht="28" customHeight="1" x14ac:dyDescent="0.3">
      <c r="A13" s="11" t="s">
        <v>173</v>
      </c>
      <c r="B13" s="85"/>
      <c r="C13" s="86"/>
      <c r="D13" s="86"/>
      <c r="E13" s="86"/>
      <c r="F13" s="86"/>
    </row>
    <row r="14" spans="1:7" ht="28" customHeight="1" x14ac:dyDescent="0.3">
      <c r="A14" s="11" t="s">
        <v>174</v>
      </c>
      <c r="B14" s="85"/>
      <c r="C14" s="86"/>
      <c r="D14" s="86"/>
      <c r="E14" s="86"/>
      <c r="F14" s="86"/>
    </row>
    <row r="15" spans="1:7" ht="28" customHeight="1" x14ac:dyDescent="0.3">
      <c r="A15" s="11" t="s">
        <v>175</v>
      </c>
      <c r="B15" s="85"/>
      <c r="C15" s="86"/>
      <c r="D15" s="86"/>
      <c r="E15" s="86"/>
      <c r="F15" s="86"/>
    </row>
    <row r="16" spans="1:7" ht="28" customHeight="1" x14ac:dyDescent="0.25"/>
  </sheetData>
  <mergeCells count="1">
    <mergeCell ref="A2:G2"/>
  </mergeCell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xr:uid="{00000000-0002-0000-0200-000001000000}">
          <x14:formula1>
            <xm:f>'Drop Down Lists'!$F$4:$F$7</xm:f>
          </x14:formula1>
          <xm:sqref>B6:B15</xm:sqref>
        </x14:dataValidation>
        <x14:dataValidation type="list" allowBlank="1" xr:uid="{00000000-0002-0000-0200-000002000000}">
          <x14:formula1>
            <xm:f>'Drop Down Lists'!$F$21:$F$24</xm:f>
          </x14:formula1>
          <xm:sqref>D6:D15</xm:sqref>
        </x14:dataValidation>
        <x14:dataValidation type="list" allowBlank="1" xr:uid="{00000000-0002-0000-0200-000003000000}">
          <x14:formula1>
            <xm:f>'Drop Down Lists'!$F$10:$F$13</xm:f>
          </x14:formula1>
          <xm:sqref>C6:C15</xm:sqref>
        </x14:dataValidation>
        <x14:dataValidation type="list" allowBlank="1" xr:uid="{00000000-0002-0000-0200-000000000000}">
          <x14:formula1>
            <xm:f>'Drop Down Lists'!$F$16:$F$18</xm:f>
          </x14:formula1>
          <xm:sqref>E6:F15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L23"/>
  <sheetViews>
    <sheetView tabSelected="1" topLeftCell="E1" workbookViewId="0">
      <selection activeCell="J7" sqref="J7"/>
    </sheetView>
  </sheetViews>
  <sheetFormatPr defaultColWidth="0" defaultRowHeight="15.75" customHeight="1" zeroHeight="1" x14ac:dyDescent="0.25"/>
  <cols>
    <col min="1" max="1" width="19.26953125" customWidth="1"/>
    <col min="2" max="9" width="25.1796875" customWidth="1"/>
    <col min="10" max="11" width="25.1796875" style="113" customWidth="1"/>
    <col min="12" max="12" width="25.1796875" customWidth="1"/>
    <col min="13" max="16384" width="14.453125" hidden="1"/>
  </cols>
  <sheetData>
    <row r="1" spans="1:12" ht="28" customHeight="1" x14ac:dyDescent="0.3">
      <c r="A1" s="1" t="s">
        <v>176</v>
      </c>
      <c r="B1" s="2"/>
      <c r="C1" s="2"/>
      <c r="D1" s="2"/>
      <c r="E1" s="2"/>
      <c r="F1" s="2"/>
      <c r="G1" s="2"/>
      <c r="H1" s="2"/>
      <c r="I1" s="131"/>
      <c r="J1" s="131"/>
      <c r="K1" s="131"/>
      <c r="L1" s="131"/>
    </row>
    <row r="2" spans="1:12" ht="28" customHeight="1" x14ac:dyDescent="0.35">
      <c r="A2" s="185" t="s">
        <v>177</v>
      </c>
      <c r="B2" s="187"/>
      <c r="C2" s="187"/>
      <c r="D2" s="187"/>
      <c r="E2" s="187"/>
      <c r="F2" s="187"/>
      <c r="G2" s="187"/>
      <c r="H2" s="187"/>
      <c r="I2" s="187"/>
      <c r="J2" s="187"/>
      <c r="K2" s="187"/>
      <c r="L2" s="187"/>
    </row>
    <row r="3" spans="1:12" ht="28" customHeight="1" x14ac:dyDescent="0.3">
      <c r="A3" s="8"/>
      <c r="B3" s="2"/>
      <c r="C3" s="2"/>
      <c r="D3" s="2"/>
      <c r="E3" s="2"/>
      <c r="F3" s="2"/>
      <c r="G3" s="2"/>
      <c r="H3" s="2"/>
      <c r="I3" s="131"/>
      <c r="J3" s="131"/>
      <c r="K3" s="131"/>
      <c r="L3" s="131"/>
    </row>
    <row r="4" spans="1:12" ht="28" customHeight="1" x14ac:dyDescent="0.35">
      <c r="A4" s="89" t="s">
        <v>178</v>
      </c>
      <c r="B4" s="14"/>
      <c r="C4" s="14"/>
      <c r="D4" s="14"/>
      <c r="E4" s="14"/>
      <c r="F4" s="14"/>
      <c r="G4" s="14"/>
      <c r="H4" s="14"/>
      <c r="I4" s="14"/>
      <c r="J4" s="14"/>
      <c r="K4" s="14"/>
      <c r="L4" s="131"/>
    </row>
    <row r="5" spans="1:12" ht="28" customHeight="1" x14ac:dyDescent="0.25">
      <c r="A5" s="7"/>
      <c r="B5" s="9" t="s">
        <v>20</v>
      </c>
      <c r="C5" s="9" t="s">
        <v>23</v>
      </c>
      <c r="D5" s="9" t="s">
        <v>28</v>
      </c>
      <c r="E5" s="9" t="s">
        <v>179</v>
      </c>
      <c r="F5" s="9" t="s">
        <v>180</v>
      </c>
      <c r="G5" s="9" t="s">
        <v>16</v>
      </c>
      <c r="H5" s="9" t="s">
        <v>21</v>
      </c>
      <c r="I5" s="9" t="s">
        <v>24</v>
      </c>
      <c r="J5" s="9" t="s">
        <v>29</v>
      </c>
      <c r="K5" s="9" t="s">
        <v>181</v>
      </c>
      <c r="L5" s="131"/>
    </row>
    <row r="6" spans="1:12" ht="147" customHeight="1" x14ac:dyDescent="0.25">
      <c r="A6" s="7"/>
      <c r="B6" s="91" t="s">
        <v>182</v>
      </c>
      <c r="C6" s="91" t="s">
        <v>183</v>
      </c>
      <c r="D6" s="91" t="s">
        <v>184</v>
      </c>
      <c r="E6" s="91" t="s">
        <v>185</v>
      </c>
      <c r="F6" s="91" t="s">
        <v>186</v>
      </c>
      <c r="G6" s="91" t="s">
        <v>187</v>
      </c>
      <c r="H6" s="91" t="s">
        <v>188</v>
      </c>
      <c r="I6" s="91" t="s">
        <v>189</v>
      </c>
      <c r="J6" s="91" t="s">
        <v>190</v>
      </c>
      <c r="K6" s="91" t="s">
        <v>164</v>
      </c>
      <c r="L6" s="131"/>
    </row>
    <row r="7" spans="1:12" ht="28" customHeight="1" x14ac:dyDescent="0.25">
      <c r="A7" s="7"/>
      <c r="B7" s="90"/>
      <c r="C7" s="90"/>
      <c r="D7" s="90"/>
      <c r="E7" s="90"/>
      <c r="F7" s="90"/>
      <c r="G7" s="90"/>
      <c r="H7" s="90"/>
      <c r="I7" s="90"/>
      <c r="J7" s="90"/>
      <c r="K7" s="90"/>
      <c r="L7" s="131"/>
    </row>
    <row r="8" spans="1:12" ht="28" customHeight="1" x14ac:dyDescent="0.25">
      <c r="A8" s="131"/>
      <c r="B8" s="131"/>
      <c r="C8" s="131"/>
      <c r="D8" s="131"/>
      <c r="E8" s="131"/>
      <c r="F8" s="131"/>
      <c r="G8" s="131"/>
      <c r="H8" s="131"/>
      <c r="I8" s="131"/>
      <c r="J8" s="131"/>
      <c r="K8" s="131"/>
      <c r="L8" s="131"/>
    </row>
    <row r="9" spans="1:12" ht="28" customHeight="1" x14ac:dyDescent="0.25">
      <c r="A9" s="131"/>
      <c r="B9" s="131"/>
      <c r="C9" s="131"/>
      <c r="D9" s="131"/>
      <c r="E9" s="131"/>
      <c r="F9" s="131"/>
      <c r="G9" s="131"/>
      <c r="H9" s="131"/>
      <c r="I9" s="131"/>
      <c r="J9" s="131"/>
      <c r="K9" s="131"/>
      <c r="L9" s="131"/>
    </row>
    <row r="10" spans="1:12" ht="28" customHeight="1" x14ac:dyDescent="0.35">
      <c r="A10" s="89" t="s">
        <v>191</v>
      </c>
      <c r="B10" s="14"/>
      <c r="C10" s="14"/>
      <c r="D10" s="14"/>
      <c r="E10" s="14"/>
      <c r="F10" s="14"/>
      <c r="G10" s="14"/>
      <c r="H10" s="14"/>
      <c r="I10" s="14"/>
      <c r="J10" s="14"/>
      <c r="K10" s="14"/>
      <c r="L10" s="131"/>
    </row>
    <row r="11" spans="1:12" ht="28" customHeight="1" x14ac:dyDescent="0.25">
      <c r="A11" s="7"/>
      <c r="B11" s="9" t="s">
        <v>20</v>
      </c>
      <c r="C11" s="9" t="s">
        <v>192</v>
      </c>
      <c r="D11" s="9" t="s">
        <v>28</v>
      </c>
      <c r="E11" s="9" t="s">
        <v>179</v>
      </c>
      <c r="F11" s="9" t="s">
        <v>180</v>
      </c>
      <c r="G11" s="9" t="s">
        <v>16</v>
      </c>
      <c r="H11" s="9" t="s">
        <v>21</v>
      </c>
      <c r="I11" s="9" t="s">
        <v>24</v>
      </c>
      <c r="J11" s="9" t="s">
        <v>181</v>
      </c>
      <c r="K11" s="9"/>
      <c r="L11" s="131"/>
    </row>
    <row r="12" spans="1:12" ht="159" customHeight="1" x14ac:dyDescent="0.25">
      <c r="A12" s="7"/>
      <c r="B12" s="93" t="s">
        <v>193</v>
      </c>
      <c r="C12" s="93" t="s">
        <v>194</v>
      </c>
      <c r="D12" s="93" t="s">
        <v>195</v>
      </c>
      <c r="E12" s="93" t="s">
        <v>196</v>
      </c>
      <c r="F12" s="93" t="s">
        <v>197</v>
      </c>
      <c r="G12" s="93" t="s">
        <v>198</v>
      </c>
      <c r="H12" s="93" t="s">
        <v>199</v>
      </c>
      <c r="I12" s="93" t="s">
        <v>200</v>
      </c>
      <c r="J12" s="91" t="s">
        <v>164</v>
      </c>
      <c r="K12" s="128"/>
      <c r="L12" s="131"/>
    </row>
    <row r="13" spans="1:12" ht="28" customHeight="1" x14ac:dyDescent="0.3">
      <c r="A13" s="92" t="s">
        <v>165</v>
      </c>
      <c r="B13" s="90"/>
      <c r="C13" s="90"/>
      <c r="D13" s="90"/>
      <c r="E13" s="90"/>
      <c r="F13" s="90"/>
      <c r="G13" s="90"/>
      <c r="H13" s="90"/>
      <c r="I13" s="90"/>
      <c r="J13" s="90"/>
      <c r="K13" s="81"/>
      <c r="L13" s="131"/>
    </row>
    <row r="14" spans="1:12" ht="28" customHeight="1" x14ac:dyDescent="0.3">
      <c r="A14" s="92" t="s">
        <v>167</v>
      </c>
      <c r="B14" s="90"/>
      <c r="C14" s="90"/>
      <c r="D14" s="90"/>
      <c r="E14" s="90"/>
      <c r="F14" s="90"/>
      <c r="G14" s="90"/>
      <c r="H14" s="90"/>
      <c r="I14" s="90"/>
      <c r="J14" s="90"/>
      <c r="K14" s="81"/>
      <c r="L14" s="131"/>
    </row>
    <row r="15" spans="1:12" ht="28" customHeight="1" x14ac:dyDescent="0.3">
      <c r="A15" s="92" t="s">
        <v>168</v>
      </c>
      <c r="B15" s="90"/>
      <c r="C15" s="90"/>
      <c r="D15" s="90"/>
      <c r="E15" s="90"/>
      <c r="F15" s="90"/>
      <c r="G15" s="90"/>
      <c r="H15" s="90"/>
      <c r="I15" s="90"/>
      <c r="J15" s="90"/>
      <c r="K15" s="81"/>
      <c r="L15" s="131"/>
    </row>
    <row r="16" spans="1:12" ht="28" customHeight="1" x14ac:dyDescent="0.3">
      <c r="A16" s="92" t="s">
        <v>169</v>
      </c>
      <c r="B16" s="90"/>
      <c r="C16" s="90"/>
      <c r="D16" s="90"/>
      <c r="E16" s="90"/>
      <c r="F16" s="90"/>
      <c r="G16" s="90"/>
      <c r="H16" s="90"/>
      <c r="I16" s="90"/>
      <c r="J16" s="90"/>
      <c r="K16" s="81"/>
      <c r="L16" s="131"/>
    </row>
    <row r="17" spans="1:11" ht="28" customHeight="1" x14ac:dyDescent="0.3">
      <c r="A17" s="92" t="s">
        <v>170</v>
      </c>
      <c r="B17" s="90"/>
      <c r="C17" s="90"/>
      <c r="D17" s="90"/>
      <c r="E17" s="90"/>
      <c r="F17" s="90"/>
      <c r="G17" s="90"/>
      <c r="H17" s="90"/>
      <c r="I17" s="90"/>
      <c r="J17" s="90"/>
      <c r="K17" s="81"/>
    </row>
    <row r="18" spans="1:11" ht="28" customHeight="1" x14ac:dyDescent="0.3">
      <c r="A18" s="92" t="s">
        <v>171</v>
      </c>
      <c r="B18" s="90"/>
      <c r="C18" s="90"/>
      <c r="D18" s="90"/>
      <c r="E18" s="90"/>
      <c r="F18" s="90"/>
      <c r="G18" s="90"/>
      <c r="H18" s="90"/>
      <c r="I18" s="90"/>
      <c r="J18" s="90"/>
      <c r="K18" s="81"/>
    </row>
    <row r="19" spans="1:11" ht="28" customHeight="1" x14ac:dyDescent="0.3">
      <c r="A19" s="92" t="s">
        <v>172</v>
      </c>
      <c r="B19" s="90"/>
      <c r="C19" s="90"/>
      <c r="D19" s="90"/>
      <c r="E19" s="90"/>
      <c r="F19" s="90"/>
      <c r="G19" s="90"/>
      <c r="H19" s="90"/>
      <c r="I19" s="90"/>
      <c r="J19" s="90"/>
      <c r="K19" s="81"/>
    </row>
    <row r="20" spans="1:11" ht="28" customHeight="1" x14ac:dyDescent="0.3">
      <c r="A20" s="92" t="s">
        <v>173</v>
      </c>
      <c r="B20" s="90"/>
      <c r="C20" s="90"/>
      <c r="D20" s="90"/>
      <c r="E20" s="90"/>
      <c r="F20" s="90"/>
      <c r="G20" s="90"/>
      <c r="H20" s="90"/>
      <c r="I20" s="90"/>
      <c r="J20" s="90"/>
      <c r="K20" s="81"/>
    </row>
    <row r="21" spans="1:11" ht="28" customHeight="1" x14ac:dyDescent="0.3">
      <c r="A21" s="92" t="s">
        <v>174</v>
      </c>
      <c r="B21" s="90"/>
      <c r="C21" s="90"/>
      <c r="D21" s="90"/>
      <c r="E21" s="90"/>
      <c r="F21" s="90"/>
      <c r="G21" s="90"/>
      <c r="H21" s="90"/>
      <c r="I21" s="90"/>
      <c r="J21" s="90"/>
      <c r="K21" s="81"/>
    </row>
    <row r="22" spans="1:11" ht="28" customHeight="1" x14ac:dyDescent="0.3">
      <c r="A22" s="92" t="s">
        <v>175</v>
      </c>
      <c r="B22" s="90"/>
      <c r="C22" s="90"/>
      <c r="D22" s="90"/>
      <c r="E22" s="90"/>
      <c r="F22" s="90"/>
      <c r="G22" s="90"/>
      <c r="H22" s="90"/>
      <c r="I22" s="90"/>
      <c r="J22" s="90"/>
      <c r="K22" s="81"/>
    </row>
    <row r="23" spans="1:11" ht="15.75" customHeight="1" x14ac:dyDescent="0.25">
      <c r="A23" s="131"/>
      <c r="B23" s="131"/>
      <c r="C23" s="131"/>
      <c r="D23" s="131"/>
      <c r="E23" s="131"/>
      <c r="F23" s="131"/>
      <c r="G23" s="131"/>
      <c r="H23" s="131"/>
      <c r="I23" s="131"/>
      <c r="J23" s="131"/>
      <c r="K23" s="131"/>
    </row>
  </sheetData>
  <mergeCells count="1">
    <mergeCell ref="A2:L2"/>
  </mergeCells>
  <dataValidations count="1">
    <dataValidation allowBlank="1" sqref="K7" xr:uid="{55F2972A-B741-854C-BFB7-D77A450F15BB}"/>
  </dataValidations>
  <pageMargins left="0.7" right="0.7" top="0.75" bottom="0.75" header="0.3" footer="0.3"/>
  <pageSetup orientation="portrait" horizontalDpi="0" verticalDpi="0"/>
  <extLst>
    <ext xmlns:x14="http://schemas.microsoft.com/office/spreadsheetml/2009/9/main" uri="{CCE6A557-97BC-4b89-ADB6-D9C93CAAB3DF}">
      <x14:dataValidations xmlns:xm="http://schemas.microsoft.com/office/excel/2006/main" count="5">
        <x14:dataValidation type="list" allowBlank="1" xr:uid="{00000000-0002-0000-0300-000001000000}">
          <x14:formula1>
            <xm:f>'Drop Down Lists'!$J$10:$J$12</xm:f>
          </x14:formula1>
          <xm:sqref>I7</xm:sqref>
        </x14:dataValidation>
        <x14:dataValidation type="list" allowBlank="1" xr:uid="{00000000-0002-0000-0300-000002000000}">
          <x14:formula1>
            <xm:f>'Drop Down Lists'!$J$39:$J$41</xm:f>
          </x14:formula1>
          <xm:sqref>I13:K22</xm:sqref>
        </x14:dataValidation>
        <x14:dataValidation type="list" allowBlank="1" xr:uid="{00000000-0002-0000-0300-000003000000}">
          <x14:formula1>
            <xm:f>'Drop Down Lists'!$J$34:$J$36</xm:f>
          </x14:formula1>
          <xm:sqref>C13:C22</xm:sqref>
        </x14:dataValidation>
        <x14:dataValidation type="list" allowBlank="1" xr:uid="{058A37B9-9B34-E145-A13D-F9325964C418}">
          <x14:formula1>
            <xm:f>'Drop Down Lists'!$J$4:$J$6</xm:f>
          </x14:formula1>
          <xm:sqref>B7 D7:H7 J7</xm:sqref>
        </x14:dataValidation>
        <x14:dataValidation type="list" allowBlank="1" xr:uid="{1FBAB1C4-96B4-AD47-B85A-33E5A56583E4}">
          <x14:formula1>
            <xm:f>'Drop Down Lists'!$J$29:$J$31</xm:f>
          </x14:formula1>
          <xm:sqref>B13:B22 D13:H22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G5"/>
  <sheetViews>
    <sheetView workbookViewId="0"/>
  </sheetViews>
  <sheetFormatPr defaultColWidth="0" defaultRowHeight="15.75" customHeight="1" zeroHeight="1" x14ac:dyDescent="0.25"/>
  <cols>
    <col min="1" max="3" width="21.453125" customWidth="1"/>
    <col min="4" max="4" width="20.1796875" customWidth="1"/>
    <col min="5" max="5" width="21.453125" customWidth="1"/>
    <col min="6" max="6" width="28.26953125" customWidth="1"/>
    <col min="7" max="7" width="31.1796875" customWidth="1"/>
    <col min="8" max="16384" width="14.453125" hidden="1"/>
  </cols>
  <sheetData>
    <row r="1" spans="1:7" ht="15.75" customHeight="1" x14ac:dyDescent="0.25">
      <c r="A1" s="1" t="s">
        <v>201</v>
      </c>
      <c r="B1" s="131"/>
      <c r="C1" s="131"/>
      <c r="D1" s="131"/>
      <c r="E1" s="131"/>
      <c r="F1" s="131"/>
      <c r="G1" s="131"/>
    </row>
    <row r="2" spans="1:7" ht="15.75" customHeight="1" x14ac:dyDescent="0.3">
      <c r="A2" s="188" t="s">
        <v>202</v>
      </c>
      <c r="B2" s="189"/>
      <c r="C2" s="189"/>
      <c r="D2" s="189"/>
      <c r="E2" s="189"/>
      <c r="F2" s="189"/>
      <c r="G2" s="189"/>
    </row>
    <row r="3" spans="1:7" ht="15.75" customHeight="1" x14ac:dyDescent="0.25">
      <c r="A3" s="131"/>
      <c r="B3" s="131"/>
      <c r="C3" s="131"/>
      <c r="D3" s="131"/>
      <c r="E3" s="131"/>
      <c r="F3" s="131"/>
      <c r="G3" s="131"/>
    </row>
    <row r="4" spans="1:7" ht="28" customHeight="1" x14ac:dyDescent="0.25">
      <c r="A4" s="9" t="s">
        <v>203</v>
      </c>
      <c r="B4" s="9" t="s">
        <v>204</v>
      </c>
      <c r="C4" s="9" t="s">
        <v>205</v>
      </c>
      <c r="D4" s="9" t="s">
        <v>206</v>
      </c>
      <c r="E4" s="9" t="s">
        <v>207</v>
      </c>
      <c r="F4" s="9" t="s">
        <v>208</v>
      </c>
      <c r="G4" s="9" t="s">
        <v>209</v>
      </c>
    </row>
    <row r="5" spans="1:7" ht="74.150000000000006" customHeight="1" x14ac:dyDescent="0.25">
      <c r="A5" s="5" t="s">
        <v>210</v>
      </c>
      <c r="B5" s="5" t="s">
        <v>211</v>
      </c>
      <c r="C5" s="5" t="s">
        <v>212</v>
      </c>
      <c r="D5" s="5" t="s">
        <v>213</v>
      </c>
      <c r="E5" s="5"/>
      <c r="F5" s="5" t="s">
        <v>214</v>
      </c>
      <c r="G5" s="5" t="s">
        <v>215</v>
      </c>
    </row>
  </sheetData>
  <mergeCells count="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L22"/>
  <sheetViews>
    <sheetView workbookViewId="0">
      <selection activeCell="B6" sqref="B6"/>
    </sheetView>
  </sheetViews>
  <sheetFormatPr defaultColWidth="0" defaultRowHeight="15.75" customHeight="1" zeroHeight="1" x14ac:dyDescent="0.25"/>
  <cols>
    <col min="1" max="1" width="35.26953125" customWidth="1"/>
    <col min="2" max="2" width="21.453125" customWidth="1"/>
    <col min="3" max="3" width="26" customWidth="1"/>
    <col min="4" max="4" width="21.453125" customWidth="1"/>
    <col min="5" max="5" width="20.81640625" customWidth="1"/>
    <col min="6" max="6" width="29.453125" customWidth="1"/>
    <col min="7" max="12" width="21.453125" customWidth="1"/>
    <col min="13" max="16384" width="14.453125" hidden="1"/>
  </cols>
  <sheetData>
    <row r="1" spans="1:12" ht="15.75" customHeight="1" x14ac:dyDescent="0.25">
      <c r="A1" s="1" t="s">
        <v>216</v>
      </c>
      <c r="B1" s="8"/>
      <c r="C1" s="8"/>
      <c r="D1" s="8"/>
      <c r="E1" s="8"/>
      <c r="F1" s="8"/>
      <c r="G1" s="131"/>
      <c r="H1" s="131"/>
      <c r="I1" s="131"/>
      <c r="J1" s="131"/>
      <c r="K1" s="131"/>
      <c r="L1" s="131"/>
    </row>
    <row r="2" spans="1:12" ht="111" customHeight="1" x14ac:dyDescent="0.3">
      <c r="A2" s="188" t="s">
        <v>217</v>
      </c>
      <c r="B2" s="189"/>
      <c r="C2" s="189"/>
      <c r="D2" s="189"/>
      <c r="E2" s="189"/>
      <c r="F2" s="189"/>
      <c r="G2" s="189"/>
      <c r="H2" s="131"/>
      <c r="I2" s="131"/>
      <c r="J2" s="131"/>
      <c r="K2" s="131"/>
      <c r="L2" s="131"/>
    </row>
    <row r="3" spans="1:12" ht="15.75" customHeight="1" x14ac:dyDescent="0.25">
      <c r="A3" s="131"/>
      <c r="B3" s="8"/>
      <c r="C3" s="8"/>
      <c r="D3" s="8"/>
      <c r="E3" s="8"/>
      <c r="F3" s="8"/>
      <c r="G3" s="131"/>
      <c r="H3" s="131"/>
      <c r="I3" s="131"/>
      <c r="J3" s="131"/>
      <c r="K3" s="131"/>
      <c r="L3" s="131"/>
    </row>
    <row r="4" spans="1:12" ht="15.75" customHeight="1" x14ac:dyDescent="0.3">
      <c r="A4" s="15" t="s">
        <v>218</v>
      </c>
      <c r="B4" s="16" t="s">
        <v>219</v>
      </c>
      <c r="C4" s="16" t="s">
        <v>220</v>
      </c>
      <c r="D4" s="16" t="s">
        <v>221</v>
      </c>
      <c r="E4" s="16" t="s">
        <v>206</v>
      </c>
      <c r="F4" s="17" t="s">
        <v>165</v>
      </c>
      <c r="G4" s="17" t="s">
        <v>167</v>
      </c>
      <c r="H4" s="17" t="s">
        <v>168</v>
      </c>
      <c r="I4" s="17" t="s">
        <v>169</v>
      </c>
      <c r="J4" s="17" t="s">
        <v>170</v>
      </c>
      <c r="K4" s="17" t="s">
        <v>171</v>
      </c>
      <c r="L4" s="17" t="s">
        <v>172</v>
      </c>
    </row>
    <row r="5" spans="1:12" ht="60" customHeight="1" x14ac:dyDescent="0.25">
      <c r="A5" s="18" t="s">
        <v>222</v>
      </c>
      <c r="B5" s="19" t="s">
        <v>223</v>
      </c>
      <c r="C5" s="19" t="s">
        <v>224</v>
      </c>
      <c r="D5" s="20" t="s">
        <v>225</v>
      </c>
      <c r="E5" s="19" t="s">
        <v>213</v>
      </c>
      <c r="F5" s="21"/>
      <c r="G5" s="21"/>
      <c r="H5" s="21"/>
      <c r="I5" s="21"/>
      <c r="J5" s="21"/>
      <c r="K5" s="21"/>
      <c r="L5" s="21"/>
    </row>
    <row r="6" spans="1:12" ht="15.75" customHeight="1" x14ac:dyDescent="0.25">
      <c r="A6" s="18" t="s">
        <v>226</v>
      </c>
      <c r="B6" s="21"/>
      <c r="C6" s="22"/>
      <c r="D6" s="21"/>
      <c r="E6" s="22"/>
      <c r="F6" s="21"/>
      <c r="G6" s="21"/>
      <c r="H6" s="21"/>
      <c r="I6" s="21"/>
      <c r="J6" s="21"/>
      <c r="K6" s="21"/>
      <c r="L6" s="21"/>
    </row>
    <row r="7" spans="1:12" ht="15.75" customHeight="1" x14ac:dyDescent="0.25">
      <c r="A7" s="18" t="s">
        <v>227</v>
      </c>
      <c r="B7" s="21"/>
      <c r="C7" s="22"/>
      <c r="D7" s="21"/>
      <c r="E7" s="22"/>
      <c r="F7" s="21"/>
      <c r="G7" s="21"/>
      <c r="H7" s="21"/>
      <c r="I7" s="21"/>
      <c r="J7" s="21"/>
      <c r="K7" s="21"/>
      <c r="L7" s="21"/>
    </row>
    <row r="8" spans="1:12" ht="15.75" customHeight="1" x14ac:dyDescent="0.25">
      <c r="A8" s="18" t="s">
        <v>228</v>
      </c>
      <c r="B8" s="21"/>
      <c r="C8" s="22"/>
      <c r="D8" s="21"/>
      <c r="E8" s="22"/>
      <c r="F8" s="21"/>
      <c r="G8" s="21"/>
      <c r="H8" s="21"/>
      <c r="I8" s="21"/>
      <c r="J8" s="21"/>
      <c r="K8" s="21"/>
      <c r="L8" s="21"/>
    </row>
    <row r="9" spans="1:12" ht="15.75" customHeight="1" x14ac:dyDescent="0.25">
      <c r="A9" s="18" t="s">
        <v>229</v>
      </c>
      <c r="B9" s="21"/>
      <c r="C9" s="22"/>
      <c r="D9" s="21"/>
      <c r="E9" s="22"/>
      <c r="F9" s="21"/>
      <c r="G9" s="21"/>
      <c r="H9" s="21"/>
      <c r="I9" s="21"/>
      <c r="J9" s="21"/>
      <c r="K9" s="21"/>
      <c r="L9" s="21"/>
    </row>
    <row r="10" spans="1:12" ht="15.75" customHeight="1" x14ac:dyDescent="0.25">
      <c r="A10" s="18" t="s">
        <v>230</v>
      </c>
      <c r="B10" s="21"/>
      <c r="C10" s="22"/>
      <c r="D10" s="21"/>
      <c r="E10" s="22"/>
      <c r="F10" s="21"/>
      <c r="G10" s="21"/>
      <c r="H10" s="21"/>
      <c r="I10" s="21"/>
      <c r="J10" s="21"/>
      <c r="K10" s="21"/>
      <c r="L10" s="21"/>
    </row>
    <row r="11" spans="1:12" ht="15.75" customHeight="1" x14ac:dyDescent="0.25">
      <c r="A11" s="18" t="s">
        <v>231</v>
      </c>
      <c r="B11" s="21"/>
      <c r="C11" s="21"/>
      <c r="D11" s="21"/>
      <c r="E11" s="21"/>
      <c r="F11" s="21"/>
      <c r="G11" s="21"/>
      <c r="H11" s="21"/>
      <c r="I11" s="21"/>
      <c r="J11" s="21"/>
      <c r="K11" s="21"/>
      <c r="L11" s="21"/>
    </row>
    <row r="12" spans="1:12" ht="15.75" customHeight="1" x14ac:dyDescent="0.3">
      <c r="A12" s="131"/>
      <c r="B12" s="131"/>
      <c r="C12" s="131"/>
      <c r="D12" s="131"/>
      <c r="E12" s="23" t="s">
        <v>232</v>
      </c>
      <c r="F12" s="24">
        <f t="shared" ref="F12:L12" si="0">SUM(F5:F11)</f>
        <v>0</v>
      </c>
      <c r="G12" s="24">
        <f t="shared" si="0"/>
        <v>0</v>
      </c>
      <c r="H12" s="24">
        <f t="shared" si="0"/>
        <v>0</v>
      </c>
      <c r="I12" s="24">
        <f t="shared" si="0"/>
        <v>0</v>
      </c>
      <c r="J12" s="24">
        <f t="shared" si="0"/>
        <v>0</v>
      </c>
      <c r="K12" s="24">
        <f t="shared" si="0"/>
        <v>0</v>
      </c>
      <c r="L12" s="24">
        <f t="shared" si="0"/>
        <v>0</v>
      </c>
    </row>
    <row r="13" spans="1:12" ht="15.75" customHeight="1" x14ac:dyDescent="0.25">
      <c r="A13" s="131"/>
      <c r="B13" s="131"/>
      <c r="C13" s="131"/>
      <c r="D13" s="131"/>
      <c r="E13" s="131"/>
      <c r="F13" s="131"/>
      <c r="G13" s="131"/>
      <c r="H13" s="131"/>
      <c r="I13" s="131"/>
      <c r="J13" s="131"/>
      <c r="K13" s="131"/>
      <c r="L13" s="131"/>
    </row>
    <row r="14" spans="1:12" ht="15.75" customHeight="1" x14ac:dyDescent="0.25">
      <c r="A14" s="131"/>
      <c r="B14" s="131"/>
      <c r="C14" s="131"/>
      <c r="D14" s="131"/>
      <c r="E14" s="131"/>
      <c r="F14" s="131"/>
      <c r="G14" s="131"/>
      <c r="H14" s="131"/>
      <c r="I14" s="131"/>
      <c r="J14" s="131"/>
      <c r="K14" s="131"/>
      <c r="L14" s="131"/>
    </row>
    <row r="15" spans="1:12" ht="15.75" customHeight="1" x14ac:dyDescent="0.25">
      <c r="A15" s="131"/>
      <c r="B15" s="131"/>
      <c r="C15" s="131"/>
      <c r="D15" s="131"/>
      <c r="E15" s="131"/>
      <c r="F15" s="131"/>
      <c r="G15" s="131"/>
      <c r="H15" s="131"/>
      <c r="I15" s="131"/>
      <c r="J15" s="131"/>
      <c r="K15" s="131"/>
      <c r="L15" s="131"/>
    </row>
    <row r="16" spans="1:12" ht="15.75" customHeight="1" x14ac:dyDescent="0.3">
      <c r="A16" s="25" t="s">
        <v>233</v>
      </c>
      <c r="B16" s="25" t="s">
        <v>234</v>
      </c>
      <c r="C16" s="25" t="s">
        <v>235</v>
      </c>
      <c r="D16" s="25" t="s">
        <v>236</v>
      </c>
      <c r="E16" s="25" t="s">
        <v>237</v>
      </c>
      <c r="F16" s="25" t="s">
        <v>238</v>
      </c>
      <c r="G16" s="131"/>
      <c r="H16" s="131"/>
      <c r="I16" s="131"/>
      <c r="J16" s="131"/>
      <c r="K16" s="131"/>
      <c r="L16" s="131"/>
    </row>
    <row r="17" spans="1:6" ht="15.75" customHeight="1" x14ac:dyDescent="0.3">
      <c r="A17" s="26" t="s">
        <v>239</v>
      </c>
      <c r="B17" s="27">
        <f t="shared" ref="B17:E17" si="1">SUMIF(E5:E11,B16,C5:C11)</f>
        <v>0</v>
      </c>
      <c r="C17" s="27">
        <f t="shared" si="1"/>
        <v>0</v>
      </c>
      <c r="D17" s="27">
        <f t="shared" si="1"/>
        <v>0</v>
      </c>
      <c r="E17" s="27">
        <f t="shared" si="1"/>
        <v>0</v>
      </c>
      <c r="F17" s="27">
        <f>SUM(B17:E17)</f>
        <v>0</v>
      </c>
    </row>
    <row r="18" spans="1:6" ht="72" customHeight="1" x14ac:dyDescent="0.25">
      <c r="A18" s="28" t="s">
        <v>240</v>
      </c>
      <c r="B18" s="29"/>
      <c r="C18" s="30"/>
      <c r="D18" s="30"/>
      <c r="E18" s="30"/>
      <c r="F18" s="31" t="s">
        <v>241</v>
      </c>
    </row>
    <row r="19" spans="1:6" ht="45" customHeight="1" x14ac:dyDescent="0.25">
      <c r="A19" s="28" t="s">
        <v>242</v>
      </c>
      <c r="B19" s="31" t="s">
        <v>243</v>
      </c>
      <c r="C19" s="32"/>
      <c r="D19" s="32"/>
      <c r="E19" s="32"/>
      <c r="F19" s="32"/>
    </row>
    <row r="20" spans="1:6" ht="45" customHeight="1" x14ac:dyDescent="0.25">
      <c r="A20" s="28" t="s">
        <v>244</v>
      </c>
      <c r="B20" s="31" t="s">
        <v>245</v>
      </c>
      <c r="C20" s="32"/>
      <c r="D20" s="32"/>
      <c r="E20" s="32"/>
      <c r="F20" s="32"/>
    </row>
    <row r="21" spans="1:6" ht="42" customHeight="1" x14ac:dyDescent="0.25">
      <c r="A21" s="28" t="s">
        <v>246</v>
      </c>
      <c r="B21" s="31" t="s">
        <v>247</v>
      </c>
      <c r="C21" s="32"/>
      <c r="D21" s="32"/>
      <c r="E21" s="32"/>
      <c r="F21" s="32"/>
    </row>
    <row r="22" spans="1:6" ht="15.75" customHeight="1" x14ac:dyDescent="0.25">
      <c r="A22" s="131"/>
      <c r="B22" s="131"/>
      <c r="C22" s="131"/>
      <c r="D22" s="131"/>
      <c r="E22" s="131"/>
      <c r="F22" s="131"/>
    </row>
  </sheetData>
  <mergeCells count="1">
    <mergeCell ref="A2:G2"/>
  </mergeCells>
  <dataValidations count="1">
    <dataValidation type="list" allowBlank="1" sqref="F5:L11" xr:uid="{00000000-0002-0000-0500-000000000000}">
      <formula1>"0,1,1.25,1.5"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J7"/>
  <sheetViews>
    <sheetView workbookViewId="0"/>
  </sheetViews>
  <sheetFormatPr defaultColWidth="0" defaultRowHeight="15.75" customHeight="1" zeroHeight="1" x14ac:dyDescent="0.25"/>
  <cols>
    <col min="1" max="3" width="24.81640625" customWidth="1"/>
    <col min="4" max="4" width="15" customWidth="1"/>
    <col min="5" max="10" width="24.81640625" customWidth="1"/>
    <col min="11" max="16384" width="14.453125" hidden="1"/>
  </cols>
  <sheetData>
    <row r="1" spans="1:10" ht="25" customHeight="1" x14ac:dyDescent="0.25">
      <c r="A1" s="1" t="s">
        <v>248</v>
      </c>
      <c r="B1" s="8"/>
      <c r="C1" s="131"/>
      <c r="D1" s="131"/>
      <c r="E1" s="131"/>
      <c r="F1" s="131"/>
      <c r="G1" s="131"/>
      <c r="H1" s="131"/>
      <c r="I1" s="8"/>
      <c r="J1" s="131"/>
    </row>
    <row r="2" spans="1:10" ht="59.15" customHeight="1" x14ac:dyDescent="0.3">
      <c r="A2" s="188" t="s">
        <v>249</v>
      </c>
      <c r="B2" s="189"/>
      <c r="C2" s="189"/>
      <c r="D2" s="189"/>
      <c r="E2" s="189"/>
      <c r="F2" s="189"/>
      <c r="G2" s="189"/>
      <c r="H2" s="189"/>
      <c r="I2" s="189"/>
      <c r="J2" s="189"/>
    </row>
    <row r="3" spans="1:10" ht="15.75" customHeight="1" x14ac:dyDescent="0.25">
      <c r="A3" s="131"/>
      <c r="B3" s="131"/>
      <c r="C3" s="131"/>
      <c r="D3" s="131"/>
      <c r="E3" s="131"/>
      <c r="F3" s="131"/>
      <c r="G3" s="131"/>
      <c r="H3" s="131"/>
      <c r="I3" s="131"/>
      <c r="J3" s="131"/>
    </row>
    <row r="4" spans="1:10" ht="30" customHeight="1" x14ac:dyDescent="0.25">
      <c r="A4" s="9" t="s">
        <v>204</v>
      </c>
      <c r="B4" s="9" t="s">
        <v>250</v>
      </c>
      <c r="C4" s="9" t="s">
        <v>251</v>
      </c>
      <c r="D4" s="9" t="s">
        <v>252</v>
      </c>
      <c r="E4" s="9" t="s">
        <v>206</v>
      </c>
      <c r="F4" s="9" t="s">
        <v>253</v>
      </c>
      <c r="G4" s="9" t="s">
        <v>254</v>
      </c>
      <c r="H4" s="9" t="s">
        <v>255</v>
      </c>
      <c r="I4" s="9" t="s">
        <v>208</v>
      </c>
      <c r="J4" s="9" t="s">
        <v>209</v>
      </c>
    </row>
    <row r="5" spans="1:10" ht="159" customHeight="1" x14ac:dyDescent="0.25">
      <c r="A5" s="5" t="s">
        <v>211</v>
      </c>
      <c r="B5" s="5" t="s">
        <v>256</v>
      </c>
      <c r="C5" s="5" t="s">
        <v>257</v>
      </c>
      <c r="D5" s="5" t="s">
        <v>212</v>
      </c>
      <c r="E5" s="5" t="s">
        <v>213</v>
      </c>
      <c r="F5" s="5" t="s">
        <v>258</v>
      </c>
      <c r="G5" s="5" t="s">
        <v>259</v>
      </c>
      <c r="H5" s="5" t="s">
        <v>260</v>
      </c>
      <c r="I5" s="5" t="s">
        <v>261</v>
      </c>
      <c r="J5" s="5" t="s">
        <v>262</v>
      </c>
    </row>
    <row r="6" spans="1:10" ht="15.75" hidden="1" customHeight="1" x14ac:dyDescent="0.25">
      <c r="A6" s="131"/>
      <c r="B6" s="8"/>
      <c r="C6" s="131"/>
      <c r="D6" s="131"/>
      <c r="E6" s="131"/>
      <c r="F6" s="131"/>
      <c r="G6" s="131"/>
      <c r="H6" s="131"/>
      <c r="I6" s="8"/>
      <c r="J6" s="131"/>
    </row>
    <row r="7" spans="1:10" ht="15.75" hidden="1" customHeight="1" x14ac:dyDescent="0.25">
      <c r="A7" s="131"/>
      <c r="B7" s="8"/>
      <c r="C7" s="131"/>
      <c r="D7" s="131"/>
      <c r="E7" s="131"/>
      <c r="F7" s="131"/>
      <c r="G7" s="131"/>
      <c r="H7" s="131"/>
      <c r="I7" s="8"/>
      <c r="J7" s="131"/>
    </row>
  </sheetData>
  <mergeCells count="1">
    <mergeCell ref="A2:J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0F5E4-3CB7-EC4C-84F7-9F03684F2828}">
  <dimension ref="A1:E10"/>
  <sheetViews>
    <sheetView workbookViewId="0">
      <selection activeCell="A2" sqref="A2:E2"/>
    </sheetView>
  </sheetViews>
  <sheetFormatPr defaultColWidth="0" defaultRowHeight="12.5" zeroHeight="1" x14ac:dyDescent="0.25"/>
  <cols>
    <col min="1" max="1" width="4.1796875" style="38" customWidth="1"/>
    <col min="2" max="5" width="35.81640625" customWidth="1"/>
    <col min="6" max="16384" width="10.81640625" hidden="1"/>
  </cols>
  <sheetData>
    <row r="1" spans="1:5" ht="18.5" x14ac:dyDescent="0.3">
      <c r="A1" s="114" t="s">
        <v>263</v>
      </c>
      <c r="B1" s="131"/>
      <c r="C1" s="115"/>
      <c r="D1" s="115"/>
      <c r="E1" s="115"/>
    </row>
    <row r="2" spans="1:5" ht="36" customHeight="1" x14ac:dyDescent="0.25">
      <c r="A2" s="191" t="s">
        <v>264</v>
      </c>
      <c r="B2" s="191"/>
      <c r="C2" s="191"/>
      <c r="D2" s="191"/>
      <c r="E2" s="191"/>
    </row>
    <row r="3" spans="1:5" ht="13" x14ac:dyDescent="0.3">
      <c r="A3" s="131"/>
      <c r="B3" s="115"/>
      <c r="C3" s="115"/>
      <c r="D3" s="115"/>
      <c r="E3" s="115"/>
    </row>
    <row r="4" spans="1:5" ht="15.5" x14ac:dyDescent="0.25">
      <c r="A4" s="190" t="s">
        <v>265</v>
      </c>
      <c r="B4" s="116" t="s">
        <v>266</v>
      </c>
      <c r="C4" s="116" t="s">
        <v>267</v>
      </c>
      <c r="D4" s="116" t="s">
        <v>268</v>
      </c>
      <c r="E4" s="116" t="s">
        <v>269</v>
      </c>
    </row>
    <row r="5" spans="1:5" ht="26" x14ac:dyDescent="0.25">
      <c r="A5" s="190"/>
      <c r="B5" s="117" t="s">
        <v>270</v>
      </c>
      <c r="C5" s="117" t="s">
        <v>271</v>
      </c>
      <c r="D5" s="117" t="s">
        <v>272</v>
      </c>
      <c r="E5" s="117" t="s">
        <v>273</v>
      </c>
    </row>
    <row r="6" spans="1:5" ht="104.15" customHeight="1" x14ac:dyDescent="0.25">
      <c r="A6" s="190"/>
      <c r="B6" s="119" t="s">
        <v>274</v>
      </c>
      <c r="C6" s="119" t="s">
        <v>275</v>
      </c>
      <c r="D6" s="119" t="s">
        <v>276</v>
      </c>
      <c r="E6" s="119" t="s">
        <v>277</v>
      </c>
    </row>
    <row r="7" spans="1:5" ht="152.15" customHeight="1" x14ac:dyDescent="0.25">
      <c r="A7" s="118" t="s">
        <v>278</v>
      </c>
      <c r="B7" s="120" t="s">
        <v>279</v>
      </c>
      <c r="C7" s="120" t="s">
        <v>279</v>
      </c>
      <c r="D7" s="120" t="s">
        <v>279</v>
      </c>
      <c r="E7" s="120" t="s">
        <v>279</v>
      </c>
    </row>
    <row r="8" spans="1:5" s="38" customFormat="1" ht="152.15" customHeight="1" x14ac:dyDescent="0.25">
      <c r="A8" s="118" t="s">
        <v>280</v>
      </c>
      <c r="B8" s="120" t="s">
        <v>279</v>
      </c>
      <c r="C8" s="120" t="s">
        <v>279</v>
      </c>
      <c r="D8" s="120" t="s">
        <v>279</v>
      </c>
      <c r="E8" s="120" t="s">
        <v>279</v>
      </c>
    </row>
    <row r="9" spans="1:5" hidden="1" x14ac:dyDescent="0.25">
      <c r="A9" s="131"/>
      <c r="B9" s="131"/>
      <c r="C9" s="131"/>
      <c r="D9" s="131"/>
      <c r="E9" s="131"/>
    </row>
    <row r="10" spans="1:5" hidden="1" x14ac:dyDescent="0.25">
      <c r="A10" s="131"/>
      <c r="B10" s="131"/>
      <c r="C10" s="131"/>
      <c r="D10" s="131"/>
      <c r="E10" s="131"/>
    </row>
  </sheetData>
  <mergeCells count="2">
    <mergeCell ref="A4:A6"/>
    <mergeCell ref="A2:E2"/>
  </mergeCells>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V TLA Documents" ma:contentTypeID="0x0101009F17C5FB1689CA47821A3105251750AD0101000BD1FC8D0311394388A69D2F1BD32E4D" ma:contentTypeVersion="28" ma:contentTypeDescription="" ma:contentTypeScope="" ma:versionID="38d42b5e945839e73aec05af9750741a">
  <xsd:schema xmlns:xsd="http://www.w3.org/2001/XMLSchema" xmlns:xs="http://www.w3.org/2001/XMLSchema" xmlns:p="http://schemas.microsoft.com/office/2006/metadata/properties" xmlns:ns2="c53035a5-39fc-4aa6-94e6-8f3603d9b13f" xmlns:ns3="e80ebef8-42fd-41ab-b66d-5875e981bc1d" targetNamespace="http://schemas.microsoft.com/office/2006/metadata/properties" ma:root="true" ma:fieldsID="054b0735f8fe87040125b25048d5aec0" ns2:_="" ns3:_="">
    <xsd:import namespace="c53035a5-39fc-4aa6-94e6-8f3603d9b13f"/>
    <xsd:import namespace="e80ebef8-42fd-41ab-b66d-5875e981bc1d"/>
    <xsd:element name="properties">
      <xsd:complexType>
        <xsd:sequence>
          <xsd:element name="documentManagement">
            <xsd:complexType>
              <xsd:all>
                <xsd:element ref="ns2:Publish_x0020_Date" minOccurs="0"/>
                <xsd:element ref="ns2:Resource-Type" minOccurs="0"/>
                <xsd:element ref="ns2:Document_x0020_No" minOccurs="0"/>
                <xsd:element ref="ns2:Original_x0020_Upload_x0020_Date" minOccurs="0"/>
                <xsd:element ref="ns2:Modified_x0020_Date" minOccurs="0"/>
                <xsd:element ref="ns2:Published_x0020_By" minOccurs="0"/>
                <xsd:element ref="ns2:f27780424b364ebcb88ca81f1f5f251e" minOccurs="0"/>
                <xsd:element ref="ns2:mb83e23a948d498487c4c43ba946255d" minOccurs="0"/>
                <xsd:element ref="ns2:gb337547ae3847e8954cf42aa2824cda" minOccurs="0"/>
                <xsd:element ref="ns2:e15387b4df824eee8fccaaad6599a4e9" minOccurs="0"/>
                <xsd:element ref="ns2:TaxCatchAll" minOccurs="0"/>
                <xsd:element ref="ns2:TaxCatchAllLabel" minOccurs="0"/>
                <xsd:element ref="ns2:gf5212aa3741459ea95de0fc9f8c9bd7" minOccurs="0"/>
                <xsd:element ref="ns3:MediaServiceMetadata" minOccurs="0"/>
                <xsd:element ref="ns3:MediaServiceFastMetadata" minOccurs="0"/>
                <xsd:element ref="ns3:MediaServiceAutoKeyPoints" minOccurs="0"/>
                <xsd:element ref="ns3:MediaServiceKeyPoints" minOccurs="0"/>
                <xsd:element ref="ns2:ac2ddfdc4a5e4c0789702cc1d32204fc" minOccurs="0"/>
                <xsd:element ref="ns2:bf4452fcc80549758770988a0c8b9ed4" minOccurs="0"/>
                <xsd:element ref="ns2:ef0a9ff9f2564a82a5e28a26afeef579" minOccurs="0"/>
                <xsd:element ref="ns3:MediaServiceDateTaken" minOccurs="0"/>
                <xsd:element ref="ns3:MediaServiceAuto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3035a5-39fc-4aa6-94e6-8f3603d9b13f" elementFormDefault="qualified">
    <xsd:import namespace="http://schemas.microsoft.com/office/2006/documentManagement/types"/>
    <xsd:import namespace="http://schemas.microsoft.com/office/infopath/2007/PartnerControls"/>
    <xsd:element name="Publish_x0020_Date" ma:index="2" nillable="true" ma:displayName="Publish Date" ma:format="DateOnly" ma:internalName="Publish_x0020_Date" ma:readOnly="false">
      <xsd:simpleType>
        <xsd:restriction base="dms:DateTime"/>
      </xsd:simpleType>
    </xsd:element>
    <xsd:element name="Resource-Type" ma:index="3" nillable="true" ma:displayName="Resource-Type" ma:format="Dropdown" ma:internalName="Resource_x002d_Type">
      <xsd:simpleType>
        <xsd:restriction base="dms:Choice">
          <xsd:enumeration value="Technical Resources"/>
          <xsd:enumeration value="Youth Biodiversity and Conservation Change Agent Curriculum"/>
          <xsd:enumeration value="Youth Climate Change Advocacy Curriculum"/>
          <xsd:enumeration value="Youth Resilience Assessment Tool"/>
          <xsd:enumeration value="Youth Entrepreneurship Curriculum"/>
          <xsd:enumeration value="Community Youth Mapping Tools"/>
        </xsd:restriction>
      </xsd:simpleType>
    </xsd:element>
    <xsd:element name="Document_x0020_No" ma:index="5" nillable="true" ma:displayName="Document No" ma:internalName="Document_x0020_No" ma:readOnly="false">
      <xsd:simpleType>
        <xsd:restriction base="dms:Text">
          <xsd:maxLength value="255"/>
        </xsd:restriction>
      </xsd:simpleType>
    </xsd:element>
    <xsd:element name="Original_x0020_Upload_x0020_Date" ma:index="8" nillable="true" ma:displayName="Original Upload Date" ma:format="DateOnly" ma:internalName="Original_x0020_Upload_x0020_Date" ma:readOnly="false">
      <xsd:simpleType>
        <xsd:restriction base="dms:DateTime"/>
      </xsd:simpleType>
    </xsd:element>
    <xsd:element name="Modified_x0020_Date" ma:index="9" nillable="true" ma:displayName="Modified Date" ma:format="DateOnly" ma:internalName="Modified_x0020_Date" ma:readOnly="false">
      <xsd:simpleType>
        <xsd:restriction base="dms:DateTime"/>
      </xsd:simpleType>
    </xsd:element>
    <xsd:element name="Published_x0020_By" ma:index="10" nillable="true" ma:displayName="Published By" ma:list="UserInfo" ma:SharePointGroup="0" ma:internalName="Published_x0020_B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27780424b364ebcb88ca81f1f5f251e" ma:index="14" nillable="true" ma:taxonomy="true" ma:internalName="f27780424b364ebcb88ca81f1f5f251e" ma:taxonomyFieldName="Department_x0020_Name" ma:displayName="Department Name" ma:readOnly="false" ma:default="" ma:fieldId="{f2778042-4b36-4ebc-b88c-a81f1f5f251e}" ma:sspId="dcea9d53-396a-4643-8c3b-a46bd9f06c0a" ma:termSetId="90d28201-8f94-4548-b63b-bfa2149d522b" ma:anchorId="00000000-0000-0000-0000-000000000000" ma:open="false" ma:isKeyword="false">
      <xsd:complexType>
        <xsd:sequence>
          <xsd:element ref="pc:Terms" minOccurs="0" maxOccurs="1"/>
        </xsd:sequence>
      </xsd:complexType>
    </xsd:element>
    <xsd:element name="mb83e23a948d498487c4c43ba946255d" ma:index="17" nillable="true" ma:taxonomy="true" ma:internalName="mb83e23a948d498487c4c43ba946255d" ma:taxonomyFieldName="Practice_x0020_Area" ma:displayName="Practice Area" ma:readOnly="false" ma:default="" ma:fieldId="{6b83e23a-948d-4984-87c4-c43ba946255d}" ma:sspId="dcea9d53-396a-4643-8c3b-a46bd9f06c0a" ma:termSetId="0fd9d0c9-e4e7-4055-9518-1c4428d2e1f8" ma:anchorId="92adb966-5ab3-41f7-95ed-1d556f660c07" ma:open="false" ma:isKeyword="false">
      <xsd:complexType>
        <xsd:sequence>
          <xsd:element ref="pc:Terms" minOccurs="0" maxOccurs="1"/>
        </xsd:sequence>
      </xsd:complexType>
    </xsd:element>
    <xsd:element name="gb337547ae3847e8954cf42aa2824cda" ma:index="19" nillable="true" ma:taxonomy="true" ma:internalName="gb337547ae3847e8954cf42aa2824cda" ma:taxonomyFieldName="Initiatives" ma:displayName="Initiatives" ma:default="" ma:fieldId="{0b337547-ae38-47e8-954c-f42aa2824cda}" ma:sspId="dcea9d53-396a-4643-8c3b-a46bd9f06c0a" ma:termSetId="0fd9d0c9-e4e7-4055-9518-1c4428d2e1f8" ma:anchorId="92adb966-5ab3-41f7-95ed-1d556f660c07" ma:open="false" ma:isKeyword="false">
      <xsd:complexType>
        <xsd:sequence>
          <xsd:element ref="pc:Terms" minOccurs="0" maxOccurs="1"/>
        </xsd:sequence>
      </xsd:complexType>
    </xsd:element>
    <xsd:element name="e15387b4df824eee8fccaaad6599a4e9" ma:index="21" nillable="true" ma:taxonomy="true" ma:internalName="e15387b4df824eee8fccaaad6599a4e9" ma:taxonomyFieldName="Document_x0020_Type" ma:displayName="Document Type" ma:default="" ma:fieldId="{e15387b4-df82-4eee-8fcc-aaad6599a4e9}" ma:sspId="dcea9d53-396a-4643-8c3b-a46bd9f06c0a" ma:termSetId="0fd9d0c9-e4e7-4055-9518-1c4428d2e1f8"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80a4387f-88dc-4982-b92a-b7c8c9e969d8}" ma:internalName="TaxCatchAll" ma:readOnly="false" ma:showField="CatchAllData" ma:web="c53035a5-39fc-4aa6-94e6-8f3603d9b13f">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hidden="true" ma:list="{80a4387f-88dc-4982-b92a-b7c8c9e969d8}" ma:internalName="TaxCatchAllLabel" ma:readOnly="false" ma:showField="CatchAllDataLabel" ma:web="c53035a5-39fc-4aa6-94e6-8f3603d9b13f">
      <xsd:complexType>
        <xsd:complexContent>
          <xsd:extension base="dms:MultiChoiceLookup">
            <xsd:sequence>
              <xsd:element name="Value" type="dms:Lookup" maxOccurs="unbounded" minOccurs="0" nillable="true"/>
            </xsd:sequence>
          </xsd:extension>
        </xsd:complexContent>
      </xsd:complexType>
    </xsd:element>
    <xsd:element name="gf5212aa3741459ea95de0fc9f8c9bd7" ma:index="24" nillable="true" ma:taxonomy="true" ma:internalName="gf5212aa3741459ea95de0fc9f8c9bd7" ma:taxonomyFieldName="Project_x0020_Name" ma:displayName="Project Name" ma:default="" ma:fieldId="{0f5212aa-3741-459e-a95d-e0fc9f8c9bd7}" ma:sspId="dcea9d53-396a-4643-8c3b-a46bd9f06c0a" ma:termSetId="33e1c750-735b-4daf-883d-2f6ab6c6692d" ma:anchorId="00000000-0000-0000-0000-000000000000" ma:open="false" ma:isKeyword="false">
      <xsd:complexType>
        <xsd:sequence>
          <xsd:element ref="pc:Terms" minOccurs="0" maxOccurs="1"/>
        </xsd:sequence>
      </xsd:complexType>
    </xsd:element>
    <xsd:element name="ac2ddfdc4a5e4c0789702cc1d32204fc" ma:index="30" nillable="true" ma:taxonomy="true" ma:internalName="ac2ddfdc4a5e4c0789702cc1d32204fc" ma:taxonomyFieldName="Technical_x0020_Category" ma:displayName="Technical Category" ma:default="" ma:fieldId="{ac2ddfdc-4a5e-4c07-8970-2cc1d32204fc}" ma:sspId="dcea9d53-396a-4643-8c3b-a46bd9f06c0a" ma:termSetId="1b05d860-6e0f-4a6a-95f7-e79ab99c0a07" ma:anchorId="59243de7-0517-49a3-b985-87ddcd47d402" ma:open="false" ma:isKeyword="false">
      <xsd:complexType>
        <xsd:sequence>
          <xsd:element ref="pc:Terms" minOccurs="0" maxOccurs="1"/>
        </xsd:sequence>
      </xsd:complexType>
    </xsd:element>
    <xsd:element name="bf4452fcc80549758770988a0c8b9ed4" ma:index="32" nillable="true" ma:taxonomy="true" ma:internalName="bf4452fcc80549758770988a0c8b9ed4" ma:taxonomyFieldName="Primary_x0020_Topic" ma:displayName="Primary Topic" ma:default="" ma:fieldId="{bf4452fc-c805-4975-8770-988a0c8b9ed4}" ma:sspId="dcea9d53-396a-4643-8c3b-a46bd9f06c0a" ma:termSetId="1b05d860-6e0f-4a6a-95f7-e79ab99c0a07" ma:anchorId="642c59f4-24a1-44e4-961e-fcd819998df1" ma:open="false" ma:isKeyword="false">
      <xsd:complexType>
        <xsd:sequence>
          <xsd:element ref="pc:Terms" minOccurs="0" maxOccurs="1"/>
        </xsd:sequence>
      </xsd:complexType>
    </xsd:element>
    <xsd:element name="ef0a9ff9f2564a82a5e28a26afeef579" ma:index="34" nillable="true" ma:taxonomy="true" ma:internalName="ef0a9ff9f2564a82a5e28a26afeef579" ma:taxonomyFieldName="Secondary_x0020_Topic" ma:displayName="Secondary Topic" ma:default="" ma:fieldId="{ef0a9ff9-f256-4a82-a5e2-8a26afeef579}" ma:sspId="dcea9d53-396a-4643-8c3b-a46bd9f06c0a" ma:termSetId="1b05d860-6e0f-4a6a-95f7-e79ab99c0a07" ma:anchorId="642c59f4-24a1-44e4-961e-fcd819998df1"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80ebef8-42fd-41ab-b66d-5875e981bc1d" elementFormDefault="qualified">
    <xsd:import namespace="http://schemas.microsoft.com/office/2006/documentManagement/types"/>
    <xsd:import namespace="http://schemas.microsoft.com/office/infopath/2007/PartnerControls"/>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DateTaken" ma:index="36" nillable="true" ma:displayName="MediaServiceDateTaken" ma:hidden="true" ma:internalName="MediaServiceDateTaken" ma:readOnly="true">
      <xsd:simpleType>
        <xsd:restriction base="dms:Text"/>
      </xsd:simpleType>
    </xsd:element>
    <xsd:element name="MediaServiceAutoTags" ma:index="37" nillable="true" ma:displayName="Tags" ma:internalName="MediaServiceAutoTags"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_x0020_Date xmlns="c53035a5-39fc-4aa6-94e6-8f3603d9b13f">2021-05-10T23:02:28+00:00</Publish_x0020_Date>
    <Document_x0020_No xmlns="c53035a5-39fc-4aa6-94e6-8f3603d9b13f" xsi:nil="true"/>
    <TaxCatchAll xmlns="c53035a5-39fc-4aa6-94e6-8f3603d9b13f">
      <Value>11</Value>
      <Value>23</Value>
      <Value>372</Value>
    </TaxCatchAll>
    <ef0a9ff9f2564a82a5e28a26afeef579 xmlns="c53035a5-39fc-4aa6-94e6-8f3603d9b13f">
      <Terms xmlns="http://schemas.microsoft.com/office/infopath/2007/PartnerControls"/>
    </ef0a9ff9f2564a82a5e28a26afeef579>
    <Modified_x0020_Date xmlns="c53035a5-39fc-4aa6-94e6-8f3603d9b13f">2021-05-10T23:02:21+00:00</Modified_x0020_Date>
    <Published_x0020_By xmlns="c53035a5-39fc-4aa6-94e6-8f3603d9b13f">
      <UserInfo>
        <DisplayName>Barry Elkin</DisplayName>
        <AccountId>144</AccountId>
        <AccountType/>
      </UserInfo>
    </Published_x0020_By>
    <gb337547ae3847e8954cf42aa2824cda xmlns="c53035a5-39fc-4aa6-94e6-8f3603d9b13f">
      <Terms xmlns="http://schemas.microsoft.com/office/infopath/2007/PartnerControls"/>
    </gb337547ae3847e8954cf42aa2824cda>
    <bf4452fcc80549758770988a0c8b9ed4 xmlns="c53035a5-39fc-4aa6-94e6-8f3603d9b13f">
      <Terms xmlns="http://schemas.microsoft.com/office/infopath/2007/PartnerControls"/>
    </bf4452fcc80549758770988a0c8b9ed4>
    <TaxCatchAllLabel xmlns="c53035a5-39fc-4aa6-94e6-8f3603d9b13f" xsi:nil="true"/>
    <f27780424b364ebcb88ca81f1f5f251e xmlns="c53035a5-39fc-4aa6-94e6-8f3603d9b13f">
      <Terms xmlns="http://schemas.microsoft.com/office/infopath/2007/PartnerControls">
        <TermInfo xmlns="http://schemas.microsoft.com/office/infopath/2007/PartnerControls">
          <TermName xmlns="http://schemas.microsoft.com/office/infopath/2007/PartnerControls">Technical Learning and Application</TermName>
          <TermId xmlns="http://schemas.microsoft.com/office/infopath/2007/PartnerControls">620cb191-9fcd-47b7-a1ae-6d598e91ab96</TermId>
        </TermInfo>
      </Terms>
    </f27780424b364ebcb88ca81f1f5f251e>
    <Resource-Type xmlns="c53035a5-39fc-4aa6-94e6-8f3603d9b13f">Technical Resources</Resource-Type>
    <Original_x0020_Upload_x0020_Date xmlns="c53035a5-39fc-4aa6-94e6-8f3603d9b13f">2020-08-06T22:02:33+00:00</Original_x0020_Upload_x0020_Date>
    <ac2ddfdc4a5e4c0789702cc1d32204fc xmlns="c53035a5-39fc-4aa6-94e6-8f3603d9b13f">
      <Terms xmlns="http://schemas.microsoft.com/office/infopath/2007/PartnerControls">
        <TermInfo xmlns="http://schemas.microsoft.com/office/infopath/2007/PartnerControls">
          <TermName xmlns="http://schemas.microsoft.com/office/infopath/2007/PartnerControls">Private Sector Engagement</TermName>
          <TermId xmlns="http://schemas.microsoft.com/office/infopath/2007/PartnerControls">5acd05e2-ead2-41a9-aaa3-8266eccbca2a</TermId>
        </TermInfo>
      </Terms>
    </ac2ddfdc4a5e4c0789702cc1d32204fc>
    <mb83e23a948d498487c4c43ba946255d xmlns="c53035a5-39fc-4aa6-94e6-8f3603d9b13f">
      <Terms xmlns="http://schemas.microsoft.com/office/infopath/2007/PartnerControls"/>
    </mb83e23a948d498487c4c43ba946255d>
    <e15387b4df824eee8fccaaad6599a4e9 xmlns="c53035a5-39fc-4aa6-94e6-8f3603d9b13f">
      <Terms xmlns="http://schemas.microsoft.com/office/infopath/2007/PartnerControls">
        <TermInfo xmlns="http://schemas.microsoft.com/office/infopath/2007/PartnerControls">
          <TermName xmlns="http://schemas.microsoft.com/office/infopath/2007/PartnerControls">Technical Leadership</TermName>
          <TermId xmlns="http://schemas.microsoft.com/office/infopath/2007/PartnerControls">92adb966-5ab3-41f7-95ed-1d556f660c07</TermId>
        </TermInfo>
      </Terms>
    </e15387b4df824eee8fccaaad6599a4e9>
    <gf5212aa3741459ea95de0fc9f8c9bd7 xmlns="c53035a5-39fc-4aa6-94e6-8f3603d9b13f">
      <Terms xmlns="http://schemas.microsoft.com/office/infopath/2007/PartnerControls"/>
    </gf5212aa3741459ea95de0fc9f8c9bd7>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20E04A-D98D-4FDB-AF88-15B541612DD4}"/>
</file>

<file path=customXml/itemProps2.xml><?xml version="1.0" encoding="utf-8"?>
<ds:datastoreItem xmlns:ds="http://schemas.openxmlformats.org/officeDocument/2006/customXml" ds:itemID="{5777CEF5-2B95-463B-90B0-F274B660D028}">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d04e7e30-5742-4ab1-944e-0e09cdbb6fcc"/>
    <ds:schemaRef ds:uri="843e0a8e-5ae2-4676-9f2a-effdf83bcfad"/>
    <ds:schemaRef ds:uri="http://www.w3.org/XML/1998/namespace"/>
  </ds:schemaRefs>
</ds:datastoreItem>
</file>

<file path=customXml/itemProps3.xml><?xml version="1.0" encoding="utf-8"?>
<ds:datastoreItem xmlns:ds="http://schemas.openxmlformats.org/officeDocument/2006/customXml" ds:itemID="{0AA5344C-9544-448E-A983-F6FEFA7BA5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OVERVIEW</vt:lpstr>
      <vt:lpstr>Indicators Table</vt:lpstr>
      <vt:lpstr>Aggregate Information</vt:lpstr>
      <vt:lpstr>Quarterly PM Survey</vt:lpstr>
      <vt:lpstr>6 Month Survey</vt:lpstr>
      <vt:lpstr>Connections Tracker</vt:lpstr>
      <vt:lpstr>Engagement Tracker</vt:lpstr>
      <vt:lpstr>Acceleration Tracker</vt:lpstr>
      <vt:lpstr>Pause and Reflect Guide</vt:lpstr>
      <vt:lpstr>Drop 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Ostenso</dc:creator>
  <cp:keywords/>
  <dc:description/>
  <cp:lastModifiedBy>Melissa Matlock</cp:lastModifiedBy>
  <cp:revision/>
  <dcterms:created xsi:type="dcterms:W3CDTF">2018-11-06T18:25:12Z</dcterms:created>
  <dcterms:modified xsi:type="dcterms:W3CDTF">2021-04-23T14:48:01Z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0x0101009F17C5FB1689CA47821A3105251750AD0101000BD1FC8D0311394388A69D2F1BD32E4D</vt:lpwstr>
  </property>
  <property fmtid="{D5CDD505-2E9C-101B-9397-08002B2CF9AE}" pid="3" name="_dlc_DocIdItemGuid">
    <vt:lpwstr>eb430f3e-e351-43ef-933c-1c1a4ead53b6</vt:lpwstr>
  </property>
  <property fmtid="{D5CDD505-2E9C-101B-9397-08002B2CF9AE}" pid="4" name="Initiatives">
    <vt:lpwstr/>
  </property>
  <property fmtid="{D5CDD505-2E9C-101B-9397-08002B2CF9AE}" pid="5" name="Practice Area">
    <vt:lpwstr/>
  </property>
  <property fmtid="{D5CDD505-2E9C-101B-9397-08002B2CF9AE}" pid="6" name="System/Software/Tool">
    <vt:lpwstr/>
  </property>
  <property fmtid="{D5CDD505-2E9C-101B-9397-08002B2CF9AE}" pid="7" name="Department Name">
    <vt:lpwstr>11;#Technical Learning and Application|620cb191-9fcd-47b7-a1ae-6d598e91ab96</vt:lpwstr>
  </property>
  <property fmtid="{D5CDD505-2E9C-101B-9397-08002B2CF9AE}" pid="8" name="Document Type">
    <vt:lpwstr>23;#Technical Leadership|92adb966-5ab3-41f7-95ed-1d556f660c07</vt:lpwstr>
  </property>
  <property fmtid="{D5CDD505-2E9C-101B-9397-08002B2CF9AE}" pid="9" name="Project Name">
    <vt:lpwstr/>
  </property>
  <property fmtid="{D5CDD505-2E9C-101B-9397-08002B2CF9AE}" pid="10" name="Primary Topic">
    <vt:lpwstr/>
  </property>
  <property fmtid="{D5CDD505-2E9C-101B-9397-08002B2CF9AE}" pid="11" name="Secondary Topic">
    <vt:lpwstr/>
  </property>
  <property fmtid="{D5CDD505-2E9C-101B-9397-08002B2CF9AE}" pid="12" name="Technical Category">
    <vt:lpwstr>372;#Private Sector Engagement|5acd05e2-ead2-41a9-aaa3-8266eccbca2a</vt:lpwstr>
  </property>
  <property fmtid="{D5CDD505-2E9C-101B-9397-08002B2CF9AE}" pid="13" name="Order">
    <vt:r8>287300</vt:r8>
  </property>
  <property fmtid="{D5CDD505-2E9C-101B-9397-08002B2CF9AE}" pid="14" name="ccd905a8bd064ce1b40f79ce5c3fd03f">
    <vt:lpwstr>Technical Learning and Application|620cb191-9fcd-47b7-a1ae-6d598e91ab96</vt:lpwstr>
  </property>
  <property fmtid="{D5CDD505-2E9C-101B-9397-08002B2CF9AE}" pid="15" name="xd_Signature">
    <vt:bool>false</vt:bool>
  </property>
  <property fmtid="{D5CDD505-2E9C-101B-9397-08002B2CF9AE}" pid="16" name="SharedWithUsers">
    <vt:lpwstr>92;#Ydun Donahoe</vt:lpwstr>
  </property>
  <property fmtid="{D5CDD505-2E9C-101B-9397-08002B2CF9AE}" pid="17" name="xd_ProgID">
    <vt:lpwstr/>
  </property>
  <property fmtid="{D5CDD505-2E9C-101B-9397-08002B2CF9AE}" pid="18" name="l6287dff352c444386db6f476a55fd74">
    <vt:lpwstr>Private Sector Engagement|5acd05e2-ead2-41a9-aaa3-8266eccbca2a</vt:lpwstr>
  </property>
  <property fmtid="{D5CDD505-2E9C-101B-9397-08002B2CF9AE}" pid="19" name="k26f6dc6fe4e4370987ef63a2504cabe">
    <vt:lpwstr>Technical Leadership|92adb966-5ab3-41f7-95ed-1d556f660c07</vt:lpwstr>
  </property>
  <property fmtid="{D5CDD505-2E9C-101B-9397-08002B2CF9AE}" pid="20" name="_SourceUrl">
    <vt:lpwstr/>
  </property>
  <property fmtid="{D5CDD505-2E9C-101B-9397-08002B2CF9AE}" pid="21" name="_SharedFileIndex">
    <vt:lpwstr/>
  </property>
  <property fmtid="{D5CDD505-2E9C-101B-9397-08002B2CF9AE}" pid="22" name="ComplianceAssetId">
    <vt:lpwstr/>
  </property>
  <property fmtid="{D5CDD505-2E9C-101B-9397-08002B2CF9AE}" pid="23" name="TemplateUrl">
    <vt:lpwstr/>
  </property>
  <property fmtid="{D5CDD505-2E9C-101B-9397-08002B2CF9AE}" pid="24" name="_ExtendedDescription">
    <vt:lpwstr/>
  </property>
</Properties>
</file>